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D19" i="1"/>
  <c r="E19" i="1"/>
  <c r="F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<sst xmlns="http://schemas.openxmlformats.org/spreadsheetml/2006/main" count="97" uniqueCount="22">
  <si>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</si>
  <si>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</si>
  <si>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</si>
  <si>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</si>
  <si>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</si>
  <si>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</si>
  <si>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</si>
  <si>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</si>
  <si>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</si>
  <si>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</si>
  <si>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</si>
  <si>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</si>
  <si>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</si>
  <si>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</si>
  <si>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</si>
  <si>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</si>
  <si>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</si>
  <si>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</si>
  <si>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</si>
  <si>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</si>
  <si>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</si>
  <si>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 xml:space="preserve">City of Lockport - Monthly Metric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</si>
</sst>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B3" sqref="B3:G4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>
        <v>773395.65999999992</v>
      </c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>
        <v>308953</v>
      </c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>
        <v>468182</v>
      </c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>
        <v>593445.07000000007</v>
      </c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>
        <v>258103.73</v>
      </c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>
        <v>965117</v>
      </c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>
        <v>721525.6100000001</v>
      </c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>
        <v>386393.8</v>
      </c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>
        <v>606001.92000000004</v>
      </c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>
        <v>686638.85</v>
      </c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>
        <v>318739.89</v>
      </c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>
        <v>599668.31999999995</v>
      </c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>
        <v>641532</v>
      </c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>
        <v>269208</v>
      </c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>
        <v>644610</v>
      </c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4706930.75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2472925.83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4525626.05</v>
      </c>
    </row>
    <row r="19" spans="2:21" ht="15.75" thickBot="1" x14ac:dyDescent="0.3">
      <c r="B19" s="17" t="s">
        <v>17</v>
      </c>
      <c r="C19" s="18">
        <f>C6+C7+C8+C9+C10+C11+C12+C13</f>
        <v>3529515.33</v>
      </c>
      <c r="D19" s="18">
        <f t="shared" ref="D19:F19" si="4">D6+D7+D8+D9+D10+D11+D12+D13</f>
        <v>3347048.6500000004</v>
      </c>
      <c r="E19" s="18">
        <f t="shared" si="4"/>
        <v>4017477.86</v>
      </c>
      <c r="F19" s="18">
        <f t="shared" si="4"/>
        <v>4456418.7299999995</v>
      </c>
      <c r="G19" s="19">
        <f>SUM(G6:G17)</f>
        <v>4706930.75</v>
      </c>
      <c r="I19" s="17" t="s">
        <v>17</v>
      </c>
      <c r="J19" s="18">
        <f>J6+J7+J8+J9+J10+J11+J12+J13</f>
        <v>2471685.67</v>
      </c>
      <c r="K19" s="18">
        <f t="shared" ref="K19:M19" si="5">K6+K7+K8+K9+K10+K11+K12+K13</f>
        <v>2454412.16</v>
      </c>
      <c r="L19" s="18">
        <f t="shared" si="5"/>
        <v>2441905.4</v>
      </c>
      <c r="M19" s="18">
        <f t="shared" si="5"/>
        <v>2467092.5099999998</v>
      </c>
      <c r="N19" s="19">
        <f>SUM(N6:N17)</f>
        <v>2472925.83</v>
      </c>
      <c r="P19" s="17" t="s">
        <v>17</v>
      </c>
      <c r="Q19" s="18">
        <f>Q6+Q7+Q8+Q9+Q10+Q11+Q12+Q13</f>
        <v>2802584.92</v>
      </c>
      <c r="R19" s="18">
        <f t="shared" ref="R19:T19" si="6">R6+R7+R8+R9+R10+R11+R12+R13</f>
        <v>2345722.35</v>
      </c>
      <c r="S19" s="18">
        <f t="shared" si="6"/>
        <v>3378634.49</v>
      </c>
      <c r="T19" s="18">
        <f t="shared" si="6"/>
        <v>2860775.4400000004</v>
      </c>
      <c r="U19" s="19">
        <f>SUM(U6:U17)</f>
        <v>4525626.05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>
        <v>540</v>
      </c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>
        <v>256815</v>
      </c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>
        <v>7611</v>
      </c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>
        <v>711834.13</v>
      </c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>
        <v>211597.39</v>
      </c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>
        <v>29913.22</v>
      </c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>
        <v>1662.8</v>
      </c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>
        <v>327209.68</v>
      </c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>
        <v>26914</v>
      </c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>
        <v>975</v>
      </c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>
        <v>262528.5</v>
      </c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>
        <v>18747.739999999998</v>
      </c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>
        <v>692</v>
      </c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>
        <v>221624.3</v>
      </c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>
        <v>32704</v>
      </c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7">SUM(C24:C35)</f>
        <v>1290397.6200000001</v>
      </c>
      <c r="D36" s="14">
        <f t="shared" si="7"/>
        <v>1301144.2899999998</v>
      </c>
      <c r="E36" s="15">
        <v>1298108.22</v>
      </c>
      <c r="F36" s="15">
        <f t="shared" ref="F36:G36" si="8">SUM(F24:F35)</f>
        <v>1436664.55</v>
      </c>
      <c r="G36" s="16">
        <f t="shared" si="8"/>
        <v>717674.93</v>
      </c>
      <c r="I36" s="13" t="s">
        <v>16</v>
      </c>
      <c r="J36" s="14">
        <f>SUM(J24:J35)</f>
        <v>2977434.6699999995</v>
      </c>
      <c r="K36" s="14">
        <f t="shared" ref="K36" si="9">SUM(K24:K35)</f>
        <v>3003440.1300000004</v>
      </c>
      <c r="L36" s="15">
        <v>2993923.1600000006</v>
      </c>
      <c r="M36" s="15">
        <f t="shared" ref="M36:N36" si="10">SUM(M24:M35)</f>
        <v>3046209.9299999997</v>
      </c>
      <c r="N36" s="16">
        <f t="shared" si="10"/>
        <v>2045824.2999999998</v>
      </c>
      <c r="P36" s="13" t="s">
        <v>16</v>
      </c>
      <c r="Q36" s="14">
        <f>SUM(Q24:Q35)</f>
        <v>803903.6100000001</v>
      </c>
      <c r="R36" s="14">
        <f t="shared" ref="R36" si="11">SUM(R24:R35)</f>
        <v>385796.14999999997</v>
      </c>
      <c r="S36" s="15">
        <v>279351.09000000003</v>
      </c>
      <c r="T36" s="15">
        <f t="shared" ref="T36:U36" si="12">SUM(T24:T35)</f>
        <v>410900.25</v>
      </c>
      <c r="U36" s="16">
        <f t="shared" si="12"/>
        <v>209967.46999999997</v>
      </c>
    </row>
    <row r="37" spans="2:21" ht="15.75" thickBot="1" x14ac:dyDescent="0.3">
      <c r="B37" s="17" t="s">
        <v>17</v>
      </c>
      <c r="C37" s="18">
        <f>C24+C25+C26+C27+C28+C29+C30+C31</f>
        <v>646959.85000000009</v>
      </c>
      <c r="D37" s="18">
        <f t="shared" ref="D37:F37" si="13">D24+D25+D26+D27+D28+D29+D30+D31</f>
        <v>645507.92999999993</v>
      </c>
      <c r="E37" s="18">
        <f t="shared" si="13"/>
        <v>649969.24000000011</v>
      </c>
      <c r="F37" s="18">
        <f t="shared" si="13"/>
        <v>715524.38</v>
      </c>
      <c r="G37" s="19">
        <f>SUM(G24:G35)</f>
        <v>717674.93</v>
      </c>
      <c r="I37" s="17" t="s">
        <v>17</v>
      </c>
      <c r="J37" s="18">
        <f>J24+J25+J26+J27+J28+J29+J30+J31</f>
        <v>1871639.2599999995</v>
      </c>
      <c r="K37" s="18">
        <f t="shared" ref="K37:M37" si="14">K24+K25+K26+K27+K28+K29+K30+K31</f>
        <v>1951570.62</v>
      </c>
      <c r="L37" s="18">
        <f t="shared" si="14"/>
        <v>1921222.9700000002</v>
      </c>
      <c r="M37" s="18">
        <f t="shared" si="14"/>
        <v>1922971.3499999999</v>
      </c>
      <c r="N37" s="19">
        <f>SUM(N24:N35)</f>
        <v>2045824.2999999998</v>
      </c>
      <c r="P37" s="17" t="s">
        <v>17</v>
      </c>
      <c r="Q37" s="18">
        <f>Q24+Q25+Q26+Q27+Q28+Q29+Q30+Q31</f>
        <v>393908.85000000003</v>
      </c>
      <c r="R37" s="18">
        <f t="shared" ref="R37:T37" si="15">R24+R25+R26+R27+R28+R29+R30+R31</f>
        <v>221409.45999999996</v>
      </c>
      <c r="S37" s="18">
        <f t="shared" si="15"/>
        <v>196797.23</v>
      </c>
      <c r="T37" s="18">
        <f t="shared" si="15"/>
        <v>166168.16</v>
      </c>
      <c r="U37" s="19">
        <f>SUM(U24:U35)</f>
        <v>209967.46999999997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2023-09-27T13:10:34Z</dcterms:modified>
</cp:coreProperties>
</file>