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LINE TRANSPARENCY PORTAL\"/>
    </mc:Choice>
  </mc:AlternateContent>
  <bookViews>
    <workbookView xWindow="0" yWindow="0" windowWidth="28800" windowHeight="12180"/>
  </bookViews>
  <sheets>
    <sheet name="2019 - 2023 YTD" sheetId="1" r:id="rId1"/>
  </sheets>
  <definedNames>
    <definedName name="_xlnm.Print_Area" localSheetId="0">'2019 - 2023 YTD'!$A$1:$U$37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M37" i="1"/>
  <c r="L37" i="1"/>
  <c r="K37" i="1"/>
  <c r="J37" i="1"/>
  <c r="T37" i="1"/>
  <c r="S37" i="1"/>
  <c r="R37" i="1"/>
  <c r="Q37" i="1"/>
  <c r="T19" i="1"/>
  <c r="S19" i="1"/>
  <c r="R19" i="1"/>
  <c r="Q19" i="1"/>
  <c r="M19" i="1"/>
  <c r="L19" i="1"/>
  <c r="K19" i="1"/>
  <c r="J19" i="1"/>
  <c r="D19" i="1"/>
  <c r="E19" i="1"/>
  <c r="F19" i="1"/>
  <c r="C19" i="1"/>
  <c r="U37" i="1" l="1"/>
  <c r="N37" i="1"/>
  <c r="G37" i="1"/>
  <c r="U36" i="1"/>
  <c r="R36" i="1"/>
  <c r="Q36" i="1"/>
  <c r="N36" i="1"/>
  <c r="M36" i="1"/>
  <c r="K36" i="1"/>
  <c r="J36" i="1"/>
  <c r="G36" i="1"/>
  <c r="F36" i="1"/>
  <c r="D36" i="1"/>
  <c r="C36" i="1"/>
  <c r="U19" i="1"/>
  <c r="N19" i="1"/>
  <c r="G19" i="1"/>
  <c r="U18" i="1"/>
  <c r="R18" i="1"/>
  <c r="Q18" i="1"/>
  <c r="N18" i="1"/>
  <c r="M18" i="1"/>
  <c r="K18" i="1"/>
  <c r="J18" i="1"/>
  <c r="G18" i="1"/>
  <c r="E18" i="1"/>
  <c r="D18" i="1"/>
  <c r="C18" i="1"/>
  <c r="T18" i="1"/>
  <c r="F18" i="1"/>
  <c r="T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<sst xmlns="http://schemas.openxmlformats.org/spreadsheetml/2006/main" count="97" uniqueCount="22">
  <si>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</si>
  <si>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</si>
  <si>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</si>
  <si>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</si>
  <si>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</si>
  <si>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</si>
  <si>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</si>
  <si>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</si>
  <si>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</si>
  <si>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</si>
  <si>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</si>
  <si>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</si>
  <si>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</si>
  <si>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</si>
  <si>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</si>
  <si>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</si>
  <si>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</si>
  <si>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</si>
  <si>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</si>
  <si>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</si>
  <si>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</si>
  <si>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 xml:space="preserve">City of Lockport - Monthly Metric Benchmarking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</si>
</sst>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5" fontId="3" fillId="0" borderId="12" xfId="0" applyNumberFormat="1" applyFont="1" applyFill="1" applyBorder="1" applyAlignment="1">
      <alignment horizontal="center" vertical="center"/>
    </xf>
    <xf numFmtId="5" fontId="3" fillId="0" borderId="13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10" xfId="0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5" fontId="5" fillId="0" borderId="12" xfId="0" applyNumberFormat="1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" fontId="5" fillId="0" borderId="15" xfId="0" applyNumberFormat="1" applyFont="1" applyFill="1" applyBorder="1" applyAlignment="1">
      <alignment horizontal="center" vertical="center"/>
    </xf>
    <xf numFmtId="5" fontId="5" fillId="0" borderId="16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showGridLines="0" tabSelected="1" workbookViewId="0">
      <selection activeCell="G15" sqref="G15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3" width="10.85546875" style="2" customWidth="1"/>
    <col min="4" max="4" width="10.85546875" style="2" bestFit="1" customWidth="1"/>
    <col min="5" max="6" width="10.85546875" style="2" customWidth="1"/>
    <col min="7" max="7" width="11.5703125" style="2" customWidth="1"/>
    <col min="8" max="8" width="2" style="2" customWidth="1"/>
    <col min="9" max="9" width="12.140625" style="2" bestFit="1" customWidth="1"/>
    <col min="10" max="11" width="10.85546875" style="2" bestFit="1" customWidth="1"/>
    <col min="12" max="13" width="10.85546875" style="2" customWidth="1"/>
    <col min="14" max="14" width="10.85546875" style="2" bestFit="1" customWidth="1"/>
    <col min="15" max="15" width="2" style="2" customWidth="1"/>
    <col min="16" max="16" width="12.140625" style="1" bestFit="1" customWidth="1"/>
    <col min="17" max="21" width="10.85546875" style="1" customWidth="1"/>
    <col min="22" max="23" width="9.140625" style="1"/>
    <col min="24" max="24" width="14.28515625" style="1" bestFit="1" customWidth="1"/>
    <col min="25" max="16384" width="9.140625" style="1"/>
  </cols>
  <sheetData>
    <row r="1" spans="2:24" ht="30" customHeight="1" x14ac:dyDescent="0.25">
      <c r="B1" s="23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4" ht="8.25" customHeight="1" thickBot="1" x14ac:dyDescent="0.3"/>
    <row r="3" spans="2:24" ht="18.75" x14ac:dyDescent="0.25">
      <c r="B3" s="24" t="s">
        <v>0</v>
      </c>
      <c r="C3" s="25"/>
      <c r="D3" s="25"/>
      <c r="E3" s="25"/>
      <c r="F3" s="25"/>
      <c r="G3" s="26"/>
      <c r="H3" s="3"/>
      <c r="I3" s="24" t="s">
        <v>1</v>
      </c>
      <c r="J3" s="25"/>
      <c r="K3" s="25"/>
      <c r="L3" s="25"/>
      <c r="M3" s="25"/>
      <c r="N3" s="26"/>
      <c r="P3" s="24" t="s">
        <v>2</v>
      </c>
      <c r="Q3" s="25"/>
      <c r="R3" s="25"/>
      <c r="S3" s="25"/>
      <c r="T3" s="25"/>
      <c r="U3" s="26"/>
    </row>
    <row r="4" spans="2:24" ht="19.5" thickBot="1" x14ac:dyDescent="0.3">
      <c r="B4" s="27"/>
      <c r="C4" s="28"/>
      <c r="D4" s="28"/>
      <c r="E4" s="28"/>
      <c r="F4" s="28"/>
      <c r="G4" s="29"/>
      <c r="H4" s="3"/>
      <c r="I4" s="27"/>
      <c r="J4" s="28"/>
      <c r="K4" s="28"/>
      <c r="L4" s="28"/>
      <c r="M4" s="28"/>
      <c r="N4" s="29"/>
      <c r="P4" s="27"/>
      <c r="Q4" s="28"/>
      <c r="R4" s="28"/>
      <c r="S4" s="28"/>
      <c r="T4" s="28"/>
      <c r="U4" s="29"/>
    </row>
    <row r="5" spans="2:24" x14ac:dyDescent="0.25">
      <c r="B5" s="4" t="s">
        <v>3</v>
      </c>
      <c r="C5" s="5">
        <v>2019</v>
      </c>
      <c r="D5" s="5">
        <v>2020</v>
      </c>
      <c r="E5" s="6">
        <v>2021</v>
      </c>
      <c r="F5" s="6">
        <v>2022</v>
      </c>
      <c r="G5" s="7">
        <v>2023</v>
      </c>
      <c r="I5" s="4" t="s">
        <v>3</v>
      </c>
      <c r="J5" s="5">
        <v>2019</v>
      </c>
      <c r="K5" s="5">
        <v>2020</v>
      </c>
      <c r="L5" s="6">
        <v>2021</v>
      </c>
      <c r="M5" s="6">
        <v>2022</v>
      </c>
      <c r="N5" s="7">
        <v>2023</v>
      </c>
      <c r="P5" s="4" t="s">
        <v>3</v>
      </c>
      <c r="Q5" s="5">
        <v>2019</v>
      </c>
      <c r="R5" s="5">
        <v>2020</v>
      </c>
      <c r="S5" s="6">
        <v>2021</v>
      </c>
      <c r="T5" s="6">
        <v>2022</v>
      </c>
      <c r="U5" s="7">
        <v>2023</v>
      </c>
    </row>
    <row r="6" spans="2:24" x14ac:dyDescent="0.25">
      <c r="B6" s="8" t="s">
        <v>4</v>
      </c>
      <c r="C6" s="9">
        <v>196.27</v>
      </c>
      <c r="D6" s="9">
        <v>0</v>
      </c>
      <c r="E6" s="10">
        <v>0</v>
      </c>
      <c r="F6" s="10">
        <v>0</v>
      </c>
      <c r="G6" s="11">
        <v>0</v>
      </c>
      <c r="I6" s="8" t="s">
        <v>4</v>
      </c>
      <c r="J6" s="9">
        <v>295985.78999999998</v>
      </c>
      <c r="K6" s="9">
        <v>297007.12</v>
      </c>
      <c r="L6" s="10">
        <v>301093.51</v>
      </c>
      <c r="M6" s="10">
        <v>294409.26</v>
      </c>
      <c r="N6" s="11">
        <v>297491.56</v>
      </c>
      <c r="P6" s="8" t="s">
        <v>4</v>
      </c>
      <c r="Q6" s="9">
        <v>327072.99</v>
      </c>
      <c r="R6" s="9">
        <v>365250.44</v>
      </c>
      <c r="S6" s="10">
        <v>350338.04</v>
      </c>
      <c r="T6" s="10">
        <v>374014.26</v>
      </c>
      <c r="U6" s="11">
        <v>287856.46999999997</v>
      </c>
    </row>
    <row r="7" spans="2:24" x14ac:dyDescent="0.25">
      <c r="B7" s="8" t="s">
        <v>5</v>
      </c>
      <c r="C7" s="9">
        <v>454391.89999999997</v>
      </c>
      <c r="D7" s="9">
        <v>537581.33000000007</v>
      </c>
      <c r="E7" s="10">
        <v>469437.99</v>
      </c>
      <c r="F7" s="10">
        <v>593049.43999999994</v>
      </c>
      <c r="G7" s="11">
        <v>690536.26</v>
      </c>
      <c r="I7" s="8" t="s">
        <v>5</v>
      </c>
      <c r="J7" s="9">
        <v>260682.5</v>
      </c>
      <c r="K7" s="9">
        <v>254496.23</v>
      </c>
      <c r="L7" s="10">
        <v>256025.02</v>
      </c>
      <c r="M7" s="10">
        <v>255501.94</v>
      </c>
      <c r="N7" s="11">
        <v>252660.41</v>
      </c>
      <c r="P7" s="8" t="s">
        <v>5</v>
      </c>
      <c r="Q7" s="9">
        <v>492824.13</v>
      </c>
      <c r="R7" s="9">
        <v>324937.13</v>
      </c>
      <c r="S7" s="10">
        <v>642053.81999999995</v>
      </c>
      <c r="T7" s="10">
        <v>284382.90000000002</v>
      </c>
      <c r="U7" s="11">
        <v>312362.51</v>
      </c>
      <c r="X7" s="12"/>
    </row>
    <row r="8" spans="2:24" x14ac:dyDescent="0.25">
      <c r="B8" s="8" t="s">
        <v>6</v>
      </c>
      <c r="C8" s="9">
        <v>407892.36</v>
      </c>
      <c r="D8" s="9">
        <v>440772.37</v>
      </c>
      <c r="E8" s="10">
        <v>429460.86</v>
      </c>
      <c r="F8" s="10">
        <v>508688.63</v>
      </c>
      <c r="G8" s="11">
        <v>599857.30000000005</v>
      </c>
      <c r="I8" s="8" t="s">
        <v>6</v>
      </c>
      <c r="J8" s="9">
        <v>405375.93</v>
      </c>
      <c r="K8" s="9">
        <v>395895.42</v>
      </c>
      <c r="L8" s="10">
        <v>380083.89</v>
      </c>
      <c r="M8" s="10">
        <v>377768.38</v>
      </c>
      <c r="N8" s="11">
        <v>381375.44</v>
      </c>
      <c r="P8" s="8" t="s">
        <v>6</v>
      </c>
      <c r="Q8" s="9">
        <v>355269.17</v>
      </c>
      <c r="R8" s="9">
        <v>331536.31</v>
      </c>
      <c r="S8" s="10">
        <v>423243.28</v>
      </c>
      <c r="T8" s="10">
        <v>326714.90000000002</v>
      </c>
      <c r="U8" s="11">
        <v>641827.82999999996</v>
      </c>
    </row>
    <row r="9" spans="2:24" x14ac:dyDescent="0.25">
      <c r="B9" s="8" t="s">
        <v>7</v>
      </c>
      <c r="C9" s="9">
        <v>583444.12</v>
      </c>
      <c r="D9" s="9">
        <v>581502.56000000006</v>
      </c>
      <c r="E9" s="10">
        <v>677150.81</v>
      </c>
      <c r="F9" s="10">
        <v>778808.71</v>
      </c>
      <c r="G9" s="11">
        <v>773395.65999999992</v>
      </c>
      <c r="I9" s="8" t="s">
        <v>7</v>
      </c>
      <c r="J9" s="9">
        <v>289578.5</v>
      </c>
      <c r="K9" s="9">
        <v>296677.43</v>
      </c>
      <c r="L9" s="10">
        <v>303474.77</v>
      </c>
      <c r="M9" s="10">
        <v>299207.55</v>
      </c>
      <c r="N9" s="11">
        <v>308953</v>
      </c>
      <c r="P9" s="8" t="s">
        <v>7</v>
      </c>
      <c r="Q9" s="9">
        <v>341465.29</v>
      </c>
      <c r="R9" s="9">
        <v>150496.14000000001</v>
      </c>
      <c r="S9" s="10">
        <v>330083.59000000003</v>
      </c>
      <c r="T9" s="10">
        <v>229960.57</v>
      </c>
      <c r="U9" s="11">
        <v>468182</v>
      </c>
    </row>
    <row r="10" spans="2:24" x14ac:dyDescent="0.25">
      <c r="B10" s="8" t="s">
        <v>8</v>
      </c>
      <c r="C10" s="9">
        <v>473367.12</v>
      </c>
      <c r="D10" s="9">
        <v>311836.15000000002</v>
      </c>
      <c r="E10" s="10">
        <v>517738.18000000005</v>
      </c>
      <c r="F10" s="10">
        <v>602602.82000000007</v>
      </c>
      <c r="G10" s="11">
        <v>593445.07000000007</v>
      </c>
      <c r="I10" s="8" t="s">
        <v>8</v>
      </c>
      <c r="J10" s="9">
        <v>256744.92</v>
      </c>
      <c r="K10" s="9">
        <v>256303.05</v>
      </c>
      <c r="L10" s="10">
        <v>254526.44</v>
      </c>
      <c r="M10" s="10">
        <v>258967</v>
      </c>
      <c r="N10" s="11">
        <v>258103.73</v>
      </c>
      <c r="P10" s="8" t="s">
        <v>8</v>
      </c>
      <c r="Q10" s="9">
        <v>271851.61</v>
      </c>
      <c r="R10" s="9">
        <v>261417.43</v>
      </c>
      <c r="S10" s="10">
        <v>385969.62</v>
      </c>
      <c r="T10" s="10">
        <v>278789.03999999998</v>
      </c>
      <c r="U10" s="11">
        <v>965117</v>
      </c>
    </row>
    <row r="11" spans="2:24" x14ac:dyDescent="0.25">
      <c r="B11" s="8" t="s">
        <v>9</v>
      </c>
      <c r="C11" s="9">
        <v>595674.86</v>
      </c>
      <c r="D11" s="9">
        <v>497538.52</v>
      </c>
      <c r="E11" s="10">
        <v>542171.49</v>
      </c>
      <c r="F11" s="10">
        <v>813378.32000000007</v>
      </c>
      <c r="G11" s="11">
        <v>721525.6100000001</v>
      </c>
      <c r="I11" s="8" t="s">
        <v>9</v>
      </c>
      <c r="J11" s="9">
        <v>398689.44</v>
      </c>
      <c r="K11" s="9">
        <v>647034.14</v>
      </c>
      <c r="L11" s="10">
        <v>373511.94</v>
      </c>
      <c r="M11" s="10">
        <v>383412.38</v>
      </c>
      <c r="N11" s="11">
        <v>386393.8</v>
      </c>
      <c r="P11" s="8" t="s">
        <v>9</v>
      </c>
      <c r="Q11" s="9">
        <v>226553.07</v>
      </c>
      <c r="R11" s="9">
        <v>307858.11</v>
      </c>
      <c r="S11" s="10">
        <v>337825.6</v>
      </c>
      <c r="T11" s="10">
        <v>364978.77</v>
      </c>
      <c r="U11" s="11">
        <v>606001.92000000004</v>
      </c>
    </row>
    <row r="12" spans="2:24" x14ac:dyDescent="0.25">
      <c r="B12" s="8" t="s">
        <v>10</v>
      </c>
      <c r="C12" s="9">
        <v>525611.49</v>
      </c>
      <c r="D12" s="9">
        <v>544038.41</v>
      </c>
      <c r="E12" s="10">
        <v>828544.47</v>
      </c>
      <c r="F12" s="10">
        <v>553111.69000000006</v>
      </c>
      <c r="G12" s="11">
        <v>686638.85</v>
      </c>
      <c r="I12" s="8" t="s">
        <v>10</v>
      </c>
      <c r="J12" s="9">
        <v>298889.19</v>
      </c>
      <c r="K12" s="9">
        <v>37626.19</v>
      </c>
      <c r="L12" s="10">
        <v>310474.03999999998</v>
      </c>
      <c r="M12" s="10">
        <v>319669</v>
      </c>
      <c r="N12" s="11">
        <v>318739.89</v>
      </c>
      <c r="P12" s="8" t="s">
        <v>10</v>
      </c>
      <c r="Q12" s="9">
        <v>438502.41</v>
      </c>
      <c r="R12" s="9">
        <v>283401.49</v>
      </c>
      <c r="S12" s="10">
        <v>427822.4</v>
      </c>
      <c r="T12" s="10">
        <v>388004</v>
      </c>
      <c r="U12" s="11">
        <v>599668.31999999995</v>
      </c>
    </row>
    <row r="13" spans="2:24" x14ac:dyDescent="0.25">
      <c r="B13" s="8" t="s">
        <v>11</v>
      </c>
      <c r="C13" s="9">
        <v>488937.20999999996</v>
      </c>
      <c r="D13" s="9">
        <v>433779.30999999994</v>
      </c>
      <c r="E13" s="10">
        <v>552974.06000000006</v>
      </c>
      <c r="F13" s="10">
        <v>606779.12</v>
      </c>
      <c r="G13" s="11">
        <v>641532</v>
      </c>
      <c r="I13" s="8" t="s">
        <v>11</v>
      </c>
      <c r="J13" s="9">
        <v>265739.40000000002</v>
      </c>
      <c r="K13" s="9">
        <v>269372.58</v>
      </c>
      <c r="L13" s="10">
        <v>262715.78999999998</v>
      </c>
      <c r="M13" s="10">
        <v>278157</v>
      </c>
      <c r="N13" s="11">
        <v>269208</v>
      </c>
      <c r="P13" s="8" t="s">
        <v>11</v>
      </c>
      <c r="Q13" s="9">
        <v>349046.25</v>
      </c>
      <c r="R13" s="9">
        <v>320825.3</v>
      </c>
      <c r="S13" s="10">
        <v>481298.14</v>
      </c>
      <c r="T13" s="10">
        <v>613931</v>
      </c>
      <c r="U13" s="11">
        <v>644610</v>
      </c>
    </row>
    <row r="14" spans="2:24" x14ac:dyDescent="0.25">
      <c r="B14" s="8" t="s">
        <v>12</v>
      </c>
      <c r="C14" s="9">
        <v>522859.63</v>
      </c>
      <c r="D14" s="9">
        <v>448402</v>
      </c>
      <c r="E14" s="10">
        <v>548900.30999999994</v>
      </c>
      <c r="F14" s="10">
        <v>602555.42000000004</v>
      </c>
      <c r="G14" s="11">
        <v>619075.68999999994</v>
      </c>
      <c r="I14" s="8" t="s">
        <v>12</v>
      </c>
      <c r="J14" s="9">
        <v>425389.38</v>
      </c>
      <c r="K14" s="9">
        <v>397879.31</v>
      </c>
      <c r="L14" s="10">
        <v>405477.23</v>
      </c>
      <c r="M14" s="10">
        <v>405091.44</v>
      </c>
      <c r="N14" s="11">
        <v>414106.55</v>
      </c>
      <c r="P14" s="8" t="s">
        <v>12</v>
      </c>
      <c r="Q14" s="9">
        <v>367420.09</v>
      </c>
      <c r="R14" s="9">
        <v>265521.71999999997</v>
      </c>
      <c r="S14" s="10">
        <v>178385.93</v>
      </c>
      <c r="T14" s="10">
        <v>392061.56</v>
      </c>
      <c r="U14" s="11">
        <v>260051.42</v>
      </c>
    </row>
    <row r="15" spans="2:24" x14ac:dyDescent="0.25">
      <c r="B15" s="8" t="s">
        <v>13</v>
      </c>
      <c r="C15" s="9">
        <v>650166.42000000004</v>
      </c>
      <c r="D15" s="9">
        <v>858608.6</v>
      </c>
      <c r="E15" s="10">
        <v>815211.02</v>
      </c>
      <c r="F15" s="10">
        <v>818429.2</v>
      </c>
      <c r="G15" s="11"/>
      <c r="I15" s="8" t="s">
        <v>13</v>
      </c>
      <c r="J15" s="9">
        <v>323399.43</v>
      </c>
      <c r="K15" s="9">
        <v>226317.67</v>
      </c>
      <c r="L15" s="10">
        <v>328167.2</v>
      </c>
      <c r="M15" s="10">
        <v>360649.24</v>
      </c>
      <c r="N15" s="11"/>
      <c r="P15" s="8" t="s">
        <v>13</v>
      </c>
      <c r="Q15" s="9">
        <v>261918.85</v>
      </c>
      <c r="R15" s="9">
        <v>372887.64</v>
      </c>
      <c r="S15" s="10">
        <v>398172.9</v>
      </c>
      <c r="T15" s="10">
        <v>293889.68</v>
      </c>
      <c r="U15" s="11"/>
    </row>
    <row r="16" spans="2:24" x14ac:dyDescent="0.25">
      <c r="B16" s="8" t="s">
        <v>14</v>
      </c>
      <c r="C16" s="9">
        <v>479253.76000000001</v>
      </c>
      <c r="D16" s="9">
        <v>440360.51</v>
      </c>
      <c r="E16" s="10">
        <v>497773.13</v>
      </c>
      <c r="F16" s="10">
        <v>591993.13</v>
      </c>
      <c r="G16" s="11"/>
      <c r="I16" s="8" t="s">
        <v>14</v>
      </c>
      <c r="J16" s="9">
        <v>258601.09</v>
      </c>
      <c r="K16" s="9">
        <v>278050.99</v>
      </c>
      <c r="L16" s="10">
        <v>269140.40000000002</v>
      </c>
      <c r="M16" s="10">
        <v>278017.25</v>
      </c>
      <c r="N16" s="11"/>
      <c r="P16" s="8" t="s">
        <v>14</v>
      </c>
      <c r="Q16" s="9">
        <v>347273.35</v>
      </c>
      <c r="R16" s="9">
        <v>428818.4</v>
      </c>
      <c r="S16" s="10">
        <v>329634.46000000002</v>
      </c>
      <c r="T16" s="10">
        <v>436289.41</v>
      </c>
      <c r="U16" s="11"/>
    </row>
    <row r="17" spans="2:21" x14ac:dyDescent="0.25">
      <c r="B17" s="8" t="s">
        <v>15</v>
      </c>
      <c r="C17" s="9">
        <v>1063376.67</v>
      </c>
      <c r="D17" s="9">
        <v>1166752.32</v>
      </c>
      <c r="E17" s="10">
        <v>1353428</v>
      </c>
      <c r="F17" s="10">
        <v>1364698.79</v>
      </c>
      <c r="G17" s="11"/>
      <c r="I17" s="8" t="s">
        <v>15</v>
      </c>
      <c r="J17" s="9">
        <v>424906.55</v>
      </c>
      <c r="K17" s="9">
        <v>546600.1</v>
      </c>
      <c r="L17" s="10">
        <v>401684.64</v>
      </c>
      <c r="M17" s="10">
        <v>418648.34</v>
      </c>
      <c r="N17" s="11"/>
      <c r="P17" s="8" t="s">
        <v>15</v>
      </c>
      <c r="Q17" s="9">
        <v>349194.71</v>
      </c>
      <c r="R17" s="9">
        <v>297394.84999999998</v>
      </c>
      <c r="S17" s="10">
        <v>200818.45</v>
      </c>
      <c r="T17" s="10">
        <v>383554.89</v>
      </c>
      <c r="U17" s="11"/>
    </row>
    <row r="18" spans="2:21" x14ac:dyDescent="0.25">
      <c r="B18" s="13" t="s">
        <v>16</v>
      </c>
      <c r="C18" s="14">
        <f>SUM(C6:C17)</f>
        <v>6245171.8099999996</v>
      </c>
      <c r="D18" s="14">
        <f>SUM(D6:D17)</f>
        <v>6261172.0800000001</v>
      </c>
      <c r="E18" s="14">
        <f>SUM(E6:E17)</f>
        <v>7232790.3199999994</v>
      </c>
      <c r="F18" s="15">
        <f>SUM(F6:F17)</f>
        <v>7834095.2699999996</v>
      </c>
      <c r="G18" s="16">
        <f>SUM(G6:G17)</f>
        <v>5326006.4399999995</v>
      </c>
      <c r="I18" s="13" t="s">
        <v>16</v>
      </c>
      <c r="J18" s="14">
        <f>SUM(J6:J17)</f>
        <v>3903982.1199999996</v>
      </c>
      <c r="K18" s="14">
        <f t="shared" ref="K18" si="0">SUM(K6:K17)</f>
        <v>3903260.23</v>
      </c>
      <c r="L18" s="15">
        <v>3846374.87</v>
      </c>
      <c r="M18" s="15">
        <f t="shared" ref="M18:N18" si="1">SUM(M6:M17)</f>
        <v>3929498.7799999993</v>
      </c>
      <c r="N18" s="16">
        <f t="shared" si="1"/>
        <v>2887032.38</v>
      </c>
      <c r="P18" s="13" t="s">
        <v>16</v>
      </c>
      <c r="Q18" s="14">
        <f>SUM(Q6:Q17)</f>
        <v>4128391.92</v>
      </c>
      <c r="R18" s="14">
        <f t="shared" ref="R18" si="2">SUM(R6:R17)</f>
        <v>3710344.9600000004</v>
      </c>
      <c r="S18" s="15">
        <v>4485646.2300000004</v>
      </c>
      <c r="T18" s="15">
        <f t="shared" ref="T18:U18" si="3">SUM(T6:T17)</f>
        <v>4366570.9800000004</v>
      </c>
      <c r="U18" s="16">
        <f t="shared" si="3"/>
        <v>4785677.47</v>
      </c>
    </row>
    <row r="19" spans="2:21" ht="15.75" thickBot="1" x14ac:dyDescent="0.3">
      <c r="B19" s="17" t="s">
        <v>17</v>
      </c>
      <c r="C19" s="18">
        <f>C6+C7+C8+C9+C10+C11+C12+C13+C14</f>
        <v>4052374.96</v>
      </c>
      <c r="D19" s="18">
        <f t="shared" ref="D19:F19" si="4">D6+D7+D8+D9+D10+D11+D12+D13+D14</f>
        <v>3795450.6500000004</v>
      </c>
      <c r="E19" s="18">
        <f t="shared" si="4"/>
        <v>4566378.17</v>
      </c>
      <c r="F19" s="18">
        <f t="shared" si="4"/>
        <v>5058974.1499999994</v>
      </c>
      <c r="G19" s="19">
        <f>SUM(G6:G17)</f>
        <v>5326006.4399999995</v>
      </c>
      <c r="I19" s="17" t="s">
        <v>17</v>
      </c>
      <c r="J19" s="18">
        <f>J6+J7+J8+J9+J10+J11+J12+J13+J14</f>
        <v>2897075.05</v>
      </c>
      <c r="K19" s="18">
        <f t="shared" ref="K19:M19" si="5">K6+K7+K8+K9+K10+K11+K12+K13+K14</f>
        <v>2852291.47</v>
      </c>
      <c r="L19" s="18">
        <f t="shared" si="5"/>
        <v>2847382.63</v>
      </c>
      <c r="M19" s="18">
        <f t="shared" si="5"/>
        <v>2872183.9499999997</v>
      </c>
      <c r="N19" s="19">
        <f>SUM(N6:N17)</f>
        <v>2887032.38</v>
      </c>
      <c r="P19" s="17" t="s">
        <v>17</v>
      </c>
      <c r="Q19" s="18">
        <f>Q6+Q7+Q8+Q9+Q10+Q11+Q12+Q13+Q14</f>
        <v>3170005.01</v>
      </c>
      <c r="R19" s="18">
        <f t="shared" ref="R19:T19" si="6">R6+R7+R8+R9+R10+R11+R12+R13+R14</f>
        <v>2611244.0700000003</v>
      </c>
      <c r="S19" s="18">
        <f t="shared" si="6"/>
        <v>3557020.4200000004</v>
      </c>
      <c r="T19" s="18">
        <f t="shared" si="6"/>
        <v>3252837.0000000005</v>
      </c>
      <c r="U19" s="19">
        <f>SUM(U6:U17)</f>
        <v>4785677.47</v>
      </c>
    </row>
    <row r="20" spans="2:21" ht="15.75" thickBot="1" x14ac:dyDescent="0.3">
      <c r="C20" s="20"/>
      <c r="D20" s="20"/>
      <c r="E20" s="21"/>
      <c r="F20" s="21"/>
      <c r="G20" s="20"/>
      <c r="J20" s="20"/>
      <c r="K20" s="20"/>
      <c r="L20" s="20"/>
      <c r="M20" s="20"/>
      <c r="N20" s="20"/>
    </row>
    <row r="21" spans="2:21" ht="18.75" x14ac:dyDescent="0.25">
      <c r="B21" s="24" t="s">
        <v>18</v>
      </c>
      <c r="C21" s="25"/>
      <c r="D21" s="25"/>
      <c r="E21" s="25"/>
      <c r="F21" s="25"/>
      <c r="G21" s="26"/>
      <c r="H21" s="3"/>
      <c r="I21" s="24" t="s">
        <v>19</v>
      </c>
      <c r="J21" s="25"/>
      <c r="K21" s="25"/>
      <c r="L21" s="25"/>
      <c r="M21" s="25"/>
      <c r="N21" s="26"/>
      <c r="P21" s="24" t="s">
        <v>20</v>
      </c>
      <c r="Q21" s="25"/>
      <c r="R21" s="25"/>
      <c r="S21" s="25"/>
      <c r="T21" s="25"/>
      <c r="U21" s="26"/>
    </row>
    <row r="22" spans="2:21" ht="19.5" thickBot="1" x14ac:dyDescent="0.3">
      <c r="B22" s="27"/>
      <c r="C22" s="28"/>
      <c r="D22" s="28"/>
      <c r="E22" s="28"/>
      <c r="F22" s="28"/>
      <c r="G22" s="29"/>
      <c r="H22" s="3"/>
      <c r="I22" s="27"/>
      <c r="J22" s="28"/>
      <c r="K22" s="28"/>
      <c r="L22" s="28"/>
      <c r="M22" s="28"/>
      <c r="N22" s="29"/>
      <c r="P22" s="27"/>
      <c r="Q22" s="28"/>
      <c r="R22" s="28"/>
      <c r="S22" s="28"/>
      <c r="T22" s="28"/>
      <c r="U22" s="29"/>
    </row>
    <row r="23" spans="2:21" x14ac:dyDescent="0.25">
      <c r="B23" s="4" t="s">
        <v>3</v>
      </c>
      <c r="C23" s="5">
        <v>2019</v>
      </c>
      <c r="D23" s="5">
        <v>2020</v>
      </c>
      <c r="E23" s="6">
        <v>2021</v>
      </c>
      <c r="F23" s="6">
        <v>2022</v>
      </c>
      <c r="G23" s="7">
        <v>2023</v>
      </c>
      <c r="I23" s="4" t="s">
        <v>3</v>
      </c>
      <c r="J23" s="5">
        <v>2019</v>
      </c>
      <c r="K23" s="5">
        <v>2020</v>
      </c>
      <c r="L23" s="6">
        <v>2021</v>
      </c>
      <c r="M23" s="6">
        <v>2022</v>
      </c>
      <c r="N23" s="7">
        <v>2023</v>
      </c>
      <c r="P23" s="4" t="s">
        <v>3</v>
      </c>
      <c r="Q23" s="5">
        <v>2019</v>
      </c>
      <c r="R23" s="5">
        <v>2020</v>
      </c>
      <c r="S23" s="6">
        <v>2021</v>
      </c>
      <c r="T23" s="6">
        <v>2022</v>
      </c>
      <c r="U23" s="7">
        <v>2023</v>
      </c>
    </row>
    <row r="24" spans="2:21" x14ac:dyDescent="0.25">
      <c r="B24" s="8" t="s">
        <v>4</v>
      </c>
      <c r="C24" s="9">
        <v>0</v>
      </c>
      <c r="D24" s="9">
        <v>0</v>
      </c>
      <c r="E24" s="10">
        <v>-371</v>
      </c>
      <c r="F24" s="10">
        <v>0</v>
      </c>
      <c r="G24" s="11">
        <v>581</v>
      </c>
      <c r="I24" s="8" t="s">
        <v>4</v>
      </c>
      <c r="J24" s="9">
        <v>233862.04</v>
      </c>
      <c r="K24" s="9">
        <v>236103.84</v>
      </c>
      <c r="L24" s="10">
        <v>244087.13</v>
      </c>
      <c r="M24" s="10">
        <v>235263.37</v>
      </c>
      <c r="N24" s="11">
        <v>253756.82</v>
      </c>
      <c r="P24" s="8" t="s">
        <v>4</v>
      </c>
      <c r="Q24" s="9">
        <v>25961.98</v>
      </c>
      <c r="R24" s="9">
        <v>25360.639999999999</v>
      </c>
      <c r="S24" s="10">
        <v>23926.920000000002</v>
      </c>
      <c r="T24" s="10">
        <v>19423.13</v>
      </c>
      <c r="U24" s="11">
        <v>33732.879999999997</v>
      </c>
    </row>
    <row r="25" spans="2:21" x14ac:dyDescent="0.25">
      <c r="B25" s="8" t="s">
        <v>5</v>
      </c>
      <c r="C25" s="9">
        <v>1604</v>
      </c>
      <c r="D25" s="9">
        <v>505</v>
      </c>
      <c r="E25" s="10">
        <v>483</v>
      </c>
      <c r="F25" s="10">
        <v>638</v>
      </c>
      <c r="G25" s="11">
        <v>695</v>
      </c>
      <c r="I25" s="8" t="s">
        <v>5</v>
      </c>
      <c r="J25" s="9">
        <v>183698.21</v>
      </c>
      <c r="K25" s="9">
        <v>197245.75</v>
      </c>
      <c r="L25" s="10">
        <v>209092.53</v>
      </c>
      <c r="M25" s="10">
        <v>196386</v>
      </c>
      <c r="N25" s="11">
        <v>210972.63</v>
      </c>
      <c r="P25" s="8" t="s">
        <v>5</v>
      </c>
      <c r="Q25" s="9">
        <v>156369.68</v>
      </c>
      <c r="R25" s="9">
        <v>28640.519999999997</v>
      </c>
      <c r="S25" s="10">
        <v>21680.38</v>
      </c>
      <c r="T25" s="10">
        <v>19390.39</v>
      </c>
      <c r="U25" s="11">
        <v>16663.93</v>
      </c>
    </row>
    <row r="26" spans="2:21" x14ac:dyDescent="0.25">
      <c r="B26" s="8" t="s">
        <v>6</v>
      </c>
      <c r="C26" s="9">
        <v>918</v>
      </c>
      <c r="D26" s="9">
        <v>134</v>
      </c>
      <c r="E26" s="10">
        <v>732</v>
      </c>
      <c r="F26" s="10">
        <v>469</v>
      </c>
      <c r="G26" s="11">
        <v>695</v>
      </c>
      <c r="I26" s="8" t="s">
        <v>6</v>
      </c>
      <c r="J26" s="9">
        <v>311770.44</v>
      </c>
      <c r="K26" s="9">
        <v>297203.44</v>
      </c>
      <c r="L26" s="10">
        <v>289802.82</v>
      </c>
      <c r="M26" s="10">
        <v>290996.45</v>
      </c>
      <c r="N26" s="11">
        <v>301319.98</v>
      </c>
      <c r="P26" s="8" t="s">
        <v>6</v>
      </c>
      <c r="Q26" s="9">
        <v>24912.660000000003</v>
      </c>
      <c r="R26" s="9">
        <v>39214.869999999995</v>
      </c>
      <c r="S26" s="10">
        <v>23171.14</v>
      </c>
      <c r="T26" s="10">
        <v>23092.730000000003</v>
      </c>
      <c r="U26" s="11">
        <v>43680.7</v>
      </c>
    </row>
    <row r="27" spans="2:21" x14ac:dyDescent="0.25">
      <c r="B27" s="8" t="s">
        <v>7</v>
      </c>
      <c r="C27" s="9">
        <v>885</v>
      </c>
      <c r="D27" s="9">
        <v>767</v>
      </c>
      <c r="E27" s="10">
        <v>1000</v>
      </c>
      <c r="F27" s="10">
        <v>1477</v>
      </c>
      <c r="G27" s="11">
        <v>540</v>
      </c>
      <c r="I27" s="8" t="s">
        <v>7</v>
      </c>
      <c r="J27" s="9">
        <v>229199.18</v>
      </c>
      <c r="K27" s="9">
        <v>240857.23</v>
      </c>
      <c r="L27" s="10">
        <v>243181.45</v>
      </c>
      <c r="M27" s="10">
        <v>239742.58</v>
      </c>
      <c r="N27" s="11">
        <v>256815</v>
      </c>
      <c r="P27" s="8" t="s">
        <v>7</v>
      </c>
      <c r="Q27" s="9">
        <v>19835.849999999999</v>
      </c>
      <c r="R27" s="9">
        <v>20018.82</v>
      </c>
      <c r="S27" s="10">
        <v>37513.910000000003</v>
      </c>
      <c r="T27" s="10">
        <v>28327.21</v>
      </c>
      <c r="U27" s="11">
        <v>7611</v>
      </c>
    </row>
    <row r="28" spans="2:21" x14ac:dyDescent="0.25">
      <c r="B28" s="8" t="s">
        <v>8</v>
      </c>
      <c r="C28" s="9">
        <v>641780.29</v>
      </c>
      <c r="D28" s="9">
        <v>643697.09</v>
      </c>
      <c r="E28" s="10">
        <v>646125.4</v>
      </c>
      <c r="F28" s="10">
        <v>710720.08</v>
      </c>
      <c r="G28" s="11">
        <v>711834.13</v>
      </c>
      <c r="I28" s="8" t="s">
        <v>8</v>
      </c>
      <c r="J28" s="9">
        <v>179901.89</v>
      </c>
      <c r="K28" s="9">
        <v>201357.03</v>
      </c>
      <c r="L28" s="10">
        <v>201064.52</v>
      </c>
      <c r="M28" s="10">
        <v>203175.79</v>
      </c>
      <c r="N28" s="11">
        <v>211597.39</v>
      </c>
      <c r="P28" s="8" t="s">
        <v>8</v>
      </c>
      <c r="Q28" s="9">
        <v>62963.61</v>
      </c>
      <c r="R28" s="9">
        <v>46371.46</v>
      </c>
      <c r="S28" s="10">
        <v>20346.7</v>
      </c>
      <c r="T28" s="10">
        <v>19397.3</v>
      </c>
      <c r="U28" s="11">
        <v>29913.22</v>
      </c>
    </row>
    <row r="29" spans="2:21" x14ac:dyDescent="0.25">
      <c r="B29" s="8" t="s">
        <v>9</v>
      </c>
      <c r="C29" s="9">
        <v>3.56</v>
      </c>
      <c r="D29" s="9">
        <v>-785.66</v>
      </c>
      <c r="E29" s="10">
        <v>-443.82</v>
      </c>
      <c r="F29" s="10">
        <v>857.3</v>
      </c>
      <c r="G29" s="11">
        <v>1662.8</v>
      </c>
      <c r="I29" s="8" t="s">
        <v>9</v>
      </c>
      <c r="J29" s="9">
        <v>297984.71999999997</v>
      </c>
      <c r="K29" s="9">
        <v>520623.69</v>
      </c>
      <c r="L29" s="10">
        <v>285368.88</v>
      </c>
      <c r="M29" s="10">
        <v>293791.15999999997</v>
      </c>
      <c r="N29" s="11">
        <v>327209.68</v>
      </c>
      <c r="P29" s="8" t="s">
        <v>9</v>
      </c>
      <c r="Q29" s="9">
        <v>26427.77</v>
      </c>
      <c r="R29" s="9">
        <v>18852.3</v>
      </c>
      <c r="S29" s="10">
        <v>30507.54</v>
      </c>
      <c r="T29" s="10">
        <v>18022.16</v>
      </c>
      <c r="U29" s="11">
        <v>26914</v>
      </c>
    </row>
    <row r="30" spans="2:21" x14ac:dyDescent="0.25">
      <c r="B30" s="8" t="s">
        <v>10</v>
      </c>
      <c r="C30" s="9">
        <v>868</v>
      </c>
      <c r="D30" s="9">
        <v>625</v>
      </c>
      <c r="E30" s="10">
        <v>1820</v>
      </c>
      <c r="F30" s="10">
        <v>652</v>
      </c>
      <c r="G30" s="11">
        <v>975</v>
      </c>
      <c r="I30" s="8" t="s">
        <v>10</v>
      </c>
      <c r="J30" s="9">
        <v>231129.12</v>
      </c>
      <c r="K30" s="9">
        <v>34408.31</v>
      </c>
      <c r="L30" s="10">
        <v>245495.6</v>
      </c>
      <c r="M30" s="10">
        <v>249725</v>
      </c>
      <c r="N30" s="11">
        <v>262528.5</v>
      </c>
      <c r="P30" s="8" t="s">
        <v>10</v>
      </c>
      <c r="Q30" s="9">
        <v>51000.880000000005</v>
      </c>
      <c r="R30" s="9">
        <v>22829.21</v>
      </c>
      <c r="S30" s="10">
        <v>20785.36</v>
      </c>
      <c r="T30" s="10">
        <v>19202.239999999998</v>
      </c>
      <c r="U30" s="11">
        <v>18747.739999999998</v>
      </c>
    </row>
    <row r="31" spans="2:21" x14ac:dyDescent="0.25">
      <c r="B31" s="8" t="s">
        <v>11</v>
      </c>
      <c r="C31" s="9">
        <v>901</v>
      </c>
      <c r="D31" s="9">
        <v>565.5</v>
      </c>
      <c r="E31" s="10">
        <v>623.66</v>
      </c>
      <c r="F31" s="10">
        <v>711</v>
      </c>
      <c r="G31" s="11">
        <v>692</v>
      </c>
      <c r="I31" s="8" t="s">
        <v>11</v>
      </c>
      <c r="J31" s="9">
        <v>204093.66</v>
      </c>
      <c r="K31" s="9">
        <v>223771.33</v>
      </c>
      <c r="L31" s="10">
        <v>203130.04</v>
      </c>
      <c r="M31" s="10">
        <v>213891</v>
      </c>
      <c r="N31" s="11">
        <v>221624.3</v>
      </c>
      <c r="P31" s="8" t="s">
        <v>11</v>
      </c>
      <c r="Q31" s="9">
        <v>26436.42</v>
      </c>
      <c r="R31" s="9">
        <v>20121.64</v>
      </c>
      <c r="S31" s="10">
        <v>18865.28</v>
      </c>
      <c r="T31" s="10">
        <v>19313</v>
      </c>
      <c r="U31" s="11">
        <v>32704</v>
      </c>
    </row>
    <row r="32" spans="2:21" x14ac:dyDescent="0.25">
      <c r="B32" s="8" t="s">
        <v>12</v>
      </c>
      <c r="C32" s="9">
        <v>906.11</v>
      </c>
      <c r="D32" s="9">
        <v>1277</v>
      </c>
      <c r="E32" s="10">
        <v>817</v>
      </c>
      <c r="F32" s="10">
        <v>-7777.22</v>
      </c>
      <c r="G32" s="11">
        <v>1188</v>
      </c>
      <c r="I32" s="8" t="s">
        <v>12</v>
      </c>
      <c r="J32" s="9">
        <v>317706.08</v>
      </c>
      <c r="K32" s="9">
        <v>309502.28999999998</v>
      </c>
      <c r="L32" s="10">
        <v>301488.62</v>
      </c>
      <c r="M32" s="10">
        <v>302025.15999999997</v>
      </c>
      <c r="N32" s="11">
        <v>332333.67</v>
      </c>
      <c r="P32" s="8" t="s">
        <v>12</v>
      </c>
      <c r="Q32" s="9">
        <v>22122.33</v>
      </c>
      <c r="R32" s="9">
        <v>19956.5</v>
      </c>
      <c r="S32" s="10">
        <v>18758.66</v>
      </c>
      <c r="T32" s="10">
        <v>32597.24</v>
      </c>
      <c r="U32" s="11">
        <v>34819.33</v>
      </c>
    </row>
    <row r="33" spans="2:21" x14ac:dyDescent="0.25">
      <c r="B33" s="8" t="s">
        <v>13</v>
      </c>
      <c r="C33" s="9">
        <v>643590.6</v>
      </c>
      <c r="D33" s="9">
        <v>644891.22</v>
      </c>
      <c r="E33" s="10">
        <v>646618.57999999996</v>
      </c>
      <c r="F33" s="10">
        <v>720629.9</v>
      </c>
      <c r="G33" s="11"/>
      <c r="I33" s="8" t="s">
        <v>13</v>
      </c>
      <c r="J33" s="9">
        <v>265013.02</v>
      </c>
      <c r="K33" s="9">
        <v>190412.45</v>
      </c>
      <c r="L33" s="10">
        <v>256360.79</v>
      </c>
      <c r="M33" s="10">
        <v>282843.81</v>
      </c>
      <c r="N33" s="11"/>
      <c r="P33" s="8" t="s">
        <v>13</v>
      </c>
      <c r="Q33" s="9">
        <v>99720.56</v>
      </c>
      <c r="R33" s="9">
        <v>67838.710000000006</v>
      </c>
      <c r="S33" s="10">
        <v>29123.93</v>
      </c>
      <c r="T33" s="10">
        <v>21099.74</v>
      </c>
      <c r="U33" s="11"/>
    </row>
    <row r="34" spans="2:21" x14ac:dyDescent="0.25">
      <c r="B34" s="8" t="s">
        <v>14</v>
      </c>
      <c r="C34" s="9">
        <v>602</v>
      </c>
      <c r="D34" s="9">
        <v>352</v>
      </c>
      <c r="E34" s="10">
        <v>371.2</v>
      </c>
      <c r="F34" s="10">
        <v>818</v>
      </c>
      <c r="G34" s="11"/>
      <c r="I34" s="8" t="s">
        <v>14</v>
      </c>
      <c r="J34" s="9">
        <v>201774.56</v>
      </c>
      <c r="K34" s="9">
        <v>208311.46</v>
      </c>
      <c r="L34" s="10">
        <v>212507.64</v>
      </c>
      <c r="M34" s="10">
        <v>223059.15</v>
      </c>
      <c r="N34" s="11"/>
      <c r="P34" s="8" t="s">
        <v>14</v>
      </c>
      <c r="Q34" s="9">
        <v>91677.81</v>
      </c>
      <c r="R34" s="9">
        <v>59081.91</v>
      </c>
      <c r="S34" s="10">
        <v>15944.14</v>
      </c>
      <c r="T34" s="10">
        <v>18026.18</v>
      </c>
      <c r="U34" s="11"/>
    </row>
    <row r="35" spans="2:21" x14ac:dyDescent="0.25">
      <c r="B35" s="8" t="s">
        <v>15</v>
      </c>
      <c r="C35" s="9">
        <v>-1660.94</v>
      </c>
      <c r="D35" s="9">
        <v>9116.14</v>
      </c>
      <c r="E35" s="10">
        <v>332.2</v>
      </c>
      <c r="F35" s="10">
        <v>7469.49</v>
      </c>
      <c r="G35" s="11"/>
      <c r="I35" s="8" t="s">
        <v>15</v>
      </c>
      <c r="J35" s="9">
        <v>321301.75</v>
      </c>
      <c r="K35" s="9">
        <v>343643.31</v>
      </c>
      <c r="L35" s="10">
        <v>302343.14</v>
      </c>
      <c r="M35" s="10">
        <v>315310.46000000002</v>
      </c>
      <c r="N35" s="11"/>
      <c r="P35" s="8" t="s">
        <v>15</v>
      </c>
      <c r="Q35" s="9">
        <v>196474.06</v>
      </c>
      <c r="R35" s="9">
        <v>17509.57</v>
      </c>
      <c r="S35" s="10">
        <v>18727.13</v>
      </c>
      <c r="T35" s="10">
        <v>173008.93</v>
      </c>
      <c r="U35" s="11"/>
    </row>
    <row r="36" spans="2:21" x14ac:dyDescent="0.25">
      <c r="B36" s="13" t="s">
        <v>16</v>
      </c>
      <c r="C36" s="14">
        <f t="shared" ref="C36:D36" si="7">SUM(C24:C35)</f>
        <v>1290397.6200000001</v>
      </c>
      <c r="D36" s="14">
        <f t="shared" si="7"/>
        <v>1301144.2899999998</v>
      </c>
      <c r="E36" s="15">
        <v>1298108.22</v>
      </c>
      <c r="F36" s="15">
        <f t="shared" ref="F36:G36" si="8">SUM(F24:F35)</f>
        <v>1436664.55</v>
      </c>
      <c r="G36" s="16">
        <f t="shared" si="8"/>
        <v>718862.93</v>
      </c>
      <c r="I36" s="13" t="s">
        <v>16</v>
      </c>
      <c r="J36" s="14">
        <f>SUM(J24:J35)</f>
        <v>2977434.6699999995</v>
      </c>
      <c r="K36" s="14">
        <f t="shared" ref="K36" si="9">SUM(K24:K35)</f>
        <v>3003440.1300000004</v>
      </c>
      <c r="L36" s="15">
        <v>2993923.1600000006</v>
      </c>
      <c r="M36" s="15">
        <f t="shared" ref="M36:N36" si="10">SUM(M24:M35)</f>
        <v>3046209.9299999997</v>
      </c>
      <c r="N36" s="16">
        <f t="shared" si="10"/>
        <v>2378157.9699999997</v>
      </c>
      <c r="P36" s="13" t="s">
        <v>16</v>
      </c>
      <c r="Q36" s="14">
        <f>SUM(Q24:Q35)</f>
        <v>803903.6100000001</v>
      </c>
      <c r="R36" s="14">
        <f t="shared" ref="R36" si="11">SUM(R24:R35)</f>
        <v>385796.14999999997</v>
      </c>
      <c r="S36" s="15">
        <v>279351.09000000003</v>
      </c>
      <c r="T36" s="15">
        <f t="shared" ref="T36:U36" si="12">SUM(T24:T35)</f>
        <v>410900.25</v>
      </c>
      <c r="U36" s="16">
        <f t="shared" si="12"/>
        <v>244786.8</v>
      </c>
    </row>
    <row r="37" spans="2:21" ht="15.75" thickBot="1" x14ac:dyDescent="0.3">
      <c r="B37" s="17" t="s">
        <v>17</v>
      </c>
      <c r="C37" s="18">
        <f>C24+C25+C26+C27+C28+C29+C30+C31+C32</f>
        <v>647865.96000000008</v>
      </c>
      <c r="D37" s="18">
        <f t="shared" ref="D37:F37" si="13">D24+D25+D26+D27+D28+D29+D30+D31+D32</f>
        <v>646784.92999999993</v>
      </c>
      <c r="E37" s="18">
        <f t="shared" si="13"/>
        <v>650786.24000000011</v>
      </c>
      <c r="F37" s="18">
        <f t="shared" si="13"/>
        <v>707747.16</v>
      </c>
      <c r="G37" s="19">
        <f>SUM(G24:G35)</f>
        <v>718862.93</v>
      </c>
      <c r="I37" s="17" t="s">
        <v>17</v>
      </c>
      <c r="J37" s="18">
        <f>J24+J25+J26+J27+J28+J29+J30+J31+J32</f>
        <v>2189345.3399999994</v>
      </c>
      <c r="K37" s="18">
        <f t="shared" ref="K37:M37" si="14">K24+K25+K26+K27+K28+K29+K30+K31+K32</f>
        <v>2261072.91</v>
      </c>
      <c r="L37" s="18">
        <f t="shared" si="14"/>
        <v>2222711.5900000003</v>
      </c>
      <c r="M37" s="18">
        <f t="shared" si="14"/>
        <v>2224996.5099999998</v>
      </c>
      <c r="N37" s="19">
        <f>SUM(N24:N35)</f>
        <v>2378157.9699999997</v>
      </c>
      <c r="P37" s="17" t="s">
        <v>17</v>
      </c>
      <c r="Q37" s="18">
        <f>Q24+Q25+Q26+Q27+Q28+Q29+Q30+Q31+Q32</f>
        <v>416031.18000000005</v>
      </c>
      <c r="R37" s="18">
        <f t="shared" ref="R37:T37" si="15">R24+R25+R26+R27+R28+R29+R30+R31+R32</f>
        <v>241365.95999999996</v>
      </c>
      <c r="S37" s="18">
        <f t="shared" si="15"/>
        <v>215555.89</v>
      </c>
      <c r="T37" s="18">
        <f t="shared" si="15"/>
        <v>198765.4</v>
      </c>
      <c r="U37" s="19">
        <f>SUM(U24:U35)</f>
        <v>244786.8</v>
      </c>
    </row>
    <row r="38" spans="2:21" x14ac:dyDescent="0.25">
      <c r="L38" s="22"/>
      <c r="M38" s="22"/>
    </row>
    <row r="41" spans="2:21" x14ac:dyDescent="0.25">
      <c r="G41" s="22"/>
    </row>
  </sheetData>
  <mergeCells count="7">
    <mergeCell ref="B1:U1"/>
    <mergeCell ref="B3:G4"/>
    <mergeCell ref="I3:N4"/>
    <mergeCell ref="P3:U4"/>
    <mergeCell ref="B21:G22"/>
    <mergeCell ref="I21:N22"/>
    <mergeCell ref="P21:U2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2019 - 2023 YTD</vt:lpstr>
      <vt:lpstr>'2019 - 2023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2023-01-05T15:28:24Z</dcterms:created>
  <dcterms:modified xsi:type="dcterms:W3CDTF">2023-10-16T19:35:06Z</dcterms:modified>
</cp:coreProperties>
</file>