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4000" windowHeight="9480" activeTab="1"/>
  </bookViews>
  <sheets>
    <sheet name="Summary" sheetId="3" r:id="rId1"/>
    <sheet name="Chart" sheetId="4" r:id="rId2"/>
    <sheet name="Raw Data" sheetId="2" r:id="rId3"/>
  </sheets>
  <definedNames>
    <definedName name="_xlnm.Print_Area" localSheetId="1">Chart!$A$1:$AJ$37</definedName>
  </definedName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4" l="1"/>
  <c r="AI34" i="4"/>
  <c r="AI33" i="4"/>
  <c r="AI32" i="4"/>
  <c r="AI31" i="4"/>
  <c r="AI30" i="4"/>
  <c r="AI29" i="4"/>
  <c r="AI28" i="4"/>
  <c r="AI27" i="4"/>
  <c r="AI26" i="4"/>
  <c r="AI25" i="4"/>
  <c r="AI24" i="4"/>
  <c r="AI23" i="4"/>
  <c r="AI36" i="4" s="1"/>
  <c r="AI16" i="4"/>
  <c r="AI15" i="4"/>
  <c r="AI14" i="4"/>
  <c r="AI13" i="4"/>
  <c r="AI12" i="4"/>
  <c r="AI11" i="4"/>
  <c r="AI10" i="4"/>
  <c r="AI9" i="4"/>
  <c r="AI8" i="4"/>
  <c r="AI7" i="4"/>
  <c r="AI6" i="4"/>
  <c r="AI5" i="4"/>
  <c r="AI18" i="4" s="1"/>
  <c r="Z36" i="4"/>
  <c r="Z35" i="4"/>
  <c r="Z18" i="4"/>
  <c r="Z17" i="4"/>
  <c r="R36" i="4"/>
  <c r="R35" i="4"/>
  <c r="R18" i="4"/>
  <c r="R17" i="4"/>
  <c r="Q36" i="4"/>
  <c r="Q35" i="4"/>
  <c r="Q18" i="4"/>
  <c r="Q17" i="4"/>
  <c r="AJ6" i="4"/>
  <c r="AJ7" i="4"/>
  <c r="AJ8" i="4"/>
  <c r="AJ9" i="4"/>
  <c r="AJ10" i="4"/>
  <c r="AJ11" i="4"/>
  <c r="AJ12" i="4"/>
  <c r="AJ13" i="4"/>
  <c r="AJ14" i="4"/>
  <c r="AJ15" i="4"/>
  <c r="AJ16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H36" i="4"/>
  <c r="H35" i="4"/>
  <c r="H18" i="4"/>
  <c r="H17" i="4"/>
  <c r="AI35" i="4" l="1"/>
  <c r="AI17" i="4"/>
  <c r="AJ36" i="4"/>
  <c r="AJ35" i="4"/>
  <c r="AJ18" i="4"/>
  <c r="AJ17" i="4"/>
  <c r="I36" i="4" l="1"/>
  <c r="I35" i="4"/>
  <c r="I18" i="4"/>
  <c r="I17" i="4"/>
  <c r="AA18" i="4" l="1"/>
  <c r="AA17" i="4"/>
  <c r="AA36" i="4"/>
  <c r="AA35" i="4"/>
  <c r="AH24" i="4" l="1"/>
  <c r="AH25" i="4"/>
  <c r="AH26" i="4"/>
  <c r="AH27" i="4"/>
  <c r="AH28" i="4"/>
  <c r="AH29" i="4"/>
  <c r="AH30" i="4"/>
  <c r="AH31" i="4"/>
  <c r="AH32" i="4"/>
  <c r="AH33" i="4"/>
  <c r="AH34" i="4"/>
  <c r="AH23" i="4"/>
  <c r="AH6" i="4"/>
  <c r="AH7" i="4"/>
  <c r="AH8" i="4"/>
  <c r="AH9" i="4"/>
  <c r="AH10" i="4"/>
  <c r="AH11" i="4"/>
  <c r="AH12" i="4"/>
  <c r="AH13" i="4"/>
  <c r="AH14" i="4"/>
  <c r="AH15" i="4"/>
  <c r="AH16" i="4"/>
  <c r="AH5" i="4"/>
  <c r="AH36" i="4" l="1"/>
  <c r="AH35" i="4"/>
  <c r="AH18" i="4"/>
  <c r="AH17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16" i="4"/>
  <c r="AG15" i="4"/>
  <c r="AG14" i="4"/>
  <c r="AG13" i="4"/>
  <c r="AG12" i="4"/>
  <c r="AG11" i="4"/>
  <c r="AG10" i="4"/>
  <c r="AG9" i="4"/>
  <c r="AG8" i="4"/>
  <c r="AG7" i="4"/>
  <c r="AG6" i="4"/>
  <c r="AG5" i="4"/>
  <c r="Y36" i="4"/>
  <c r="Y35" i="4"/>
  <c r="Y18" i="4"/>
  <c r="Y17" i="4"/>
  <c r="X36" i="4"/>
  <c r="X35" i="4"/>
  <c r="X18" i="4"/>
  <c r="X17" i="4"/>
  <c r="P36" i="4"/>
  <c r="P35" i="4"/>
  <c r="O36" i="4"/>
  <c r="O35" i="4"/>
  <c r="P18" i="4"/>
  <c r="P17" i="4"/>
  <c r="O18" i="4"/>
  <c r="O17" i="4"/>
  <c r="G36" i="4"/>
  <c r="G35" i="4"/>
  <c r="F35" i="4"/>
  <c r="F36" i="4" s="1"/>
  <c r="F18" i="4"/>
  <c r="F17" i="4"/>
  <c r="AG35" i="4" l="1"/>
  <c r="AG36" i="4"/>
  <c r="AG18" i="4"/>
  <c r="AG17" i="4"/>
  <c r="E36" i="4" l="1"/>
  <c r="D36" i="4"/>
  <c r="C36" i="4"/>
  <c r="N36" i="4"/>
  <c r="M36" i="4"/>
  <c r="L36" i="4"/>
  <c r="W36" i="4"/>
  <c r="V36" i="4"/>
  <c r="U36" i="4"/>
  <c r="W18" i="4"/>
  <c r="V18" i="4"/>
  <c r="U18" i="4"/>
  <c r="N18" i="4"/>
  <c r="M18" i="4"/>
  <c r="L18" i="4"/>
  <c r="E18" i="4"/>
  <c r="D18" i="4"/>
  <c r="C18" i="4"/>
  <c r="W35" i="4" l="1"/>
  <c r="V35" i="4"/>
  <c r="U35" i="4"/>
  <c r="N35" i="4"/>
  <c r="M35" i="4"/>
  <c r="L35" i="4"/>
  <c r="E35" i="4"/>
  <c r="D35" i="4"/>
  <c r="C35" i="4"/>
  <c r="W17" i="4"/>
  <c r="V17" i="4"/>
  <c r="U17" i="4"/>
  <c r="N17" i="4"/>
  <c r="M17" i="4"/>
  <c r="L17" i="4"/>
  <c r="G18" i="4"/>
  <c r="G17" i="4"/>
  <c r="E17" i="4"/>
  <c r="D17" i="4"/>
  <c r="C17" i="4"/>
  <c r="AE34" i="4" l="1"/>
  <c r="AF34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AE32" i="4"/>
  <c r="AF32" i="4"/>
  <c r="AE33" i="4"/>
  <c r="AF33" i="4"/>
  <c r="AF23" i="4"/>
  <c r="AE6" i="4"/>
  <c r="AF6" i="4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F5" i="4"/>
  <c r="AD5" i="4"/>
  <c r="AE5" i="4"/>
  <c r="AD6" i="4"/>
  <c r="AD7" i="4"/>
  <c r="AD8" i="4"/>
  <c r="AD9" i="4"/>
  <c r="AD10" i="4"/>
  <c r="AD11" i="4"/>
  <c r="AD12" i="4"/>
  <c r="AD13" i="4"/>
  <c r="AD14" i="4"/>
  <c r="AD15" i="4"/>
  <c r="AD16" i="4"/>
  <c r="AD23" i="4"/>
  <c r="AE23" i="4"/>
  <c r="AD24" i="4"/>
  <c r="AD25" i="4"/>
  <c r="AD26" i="4"/>
  <c r="AD27" i="4"/>
  <c r="AD28" i="4"/>
  <c r="AD29" i="4"/>
  <c r="AD30" i="4"/>
  <c r="AD31" i="4"/>
  <c r="AD32" i="4"/>
  <c r="AD33" i="4"/>
  <c r="AD34" i="4"/>
  <c r="AD36" i="4" l="1"/>
  <c r="AD18" i="4"/>
  <c r="AE18" i="4"/>
  <c r="AF18" i="4"/>
  <c r="AF36" i="4"/>
  <c r="AE36" i="4"/>
  <c r="AF35" i="4"/>
  <c r="AD35" i="4"/>
  <c r="AD17" i="4"/>
  <c r="AF17" i="4"/>
  <c r="AE35" i="4"/>
  <c r="AE17" i="4"/>
</calcChain>
</file>

<file path=xl/sharedStrings.xml><?xml version="1.0" encoding="utf-8"?>
<sst xmlns="http://schemas.openxmlformats.org/spreadsheetml/2006/main" count="372" uniqueCount="52">
  <si>
    <t>Water - Residential</t>
  </si>
  <si>
    <t>Water - Industial</t>
  </si>
  <si>
    <t>Water - Commercial</t>
  </si>
  <si>
    <t>Water - Total</t>
  </si>
  <si>
    <t>Month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</si>
  <si>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</si>
  <si>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</si>
  <si>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</si>
  <si>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</si>
  <si>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</si>
  <si>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</si>
  <si>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</si>
  <si>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</si>
  <si>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</si>
  <si>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</si>
  <si>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</si>
  <si>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</si>
  <si>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</si>
  <si>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YTD Total</t>
  </si>
  <si>
    <t>Sewer - Residential</t>
  </si>
  <si>
    <t>Sewer - Industial</t>
  </si>
  <si>
    <t>Sewer - Commercial</t>
  </si>
  <si>
    <t>Sewer - Total</t>
  </si>
  <si>
    <t>City of Lockport - Monthly Water and Sewer Usage (in Cubic Feet) Benchmarking</t>
  </si>
  <si>
    <t>Residential</t>
  </si>
  <si>
    <t>Type</t>
  </si>
  <si>
    <t>Industrial</t>
  </si>
  <si>
    <t>Commercial</t>
  </si>
  <si>
    <t>Utility</t>
  </si>
  <si>
    <t>Water</t>
  </si>
  <si>
    <t>Sum of 2021</t>
  </si>
  <si>
    <t>Sum of 2022</t>
  </si>
  <si>
    <t>Row Labels</t>
  </si>
  <si>
    <t>Grand Total</t>
  </si>
  <si>
    <t>10 - October</t>
  </si>
  <si>
    <t>11 - November</t>
  </si>
  <si>
    <t>12 - December</t>
  </si>
  <si>
    <t xml:space="preserve">01 - January </t>
  </si>
  <si>
    <t>02 - February</t>
  </si>
  <si>
    <t>03 - March</t>
  </si>
  <si>
    <t>04 - April</t>
  </si>
  <si>
    <t>05 - May</t>
  </si>
  <si>
    <t>06 - June</t>
  </si>
  <si>
    <t>07 - July</t>
  </si>
  <si>
    <t>08 - August</t>
  </si>
  <si>
    <t>09 - September</t>
  </si>
  <si>
    <t>Sewer</t>
  </si>
  <si>
    <t>Sum of 2023</t>
  </si>
  <si>
    <t>(All)</t>
  </si>
  <si>
    <t xml:space="preserve">City of Lockport - Monthly Water and Sewer Usage (in Cubic Feet) Benchmarking </t>
  </si>
  <si>
    <t>Sum of 2024</t>
  </si>
  <si>
    <t>F:\10 - ACCOUNTING\10 - WATER &amp; SEWER RATE RECON\#1 FY 2026 RATE RECONCILIATION.xlsx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</si>
</sst>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/>
    <xf numFmtId="0" fontId="6" fillId="0" borderId="0" xfId="0" applyFont="1" applyFill="1" applyBorder="1" applyAlignment="1">
      <alignment vertical="top"/>
    </xf>
    <xf numFmtId="166" fontId="3" fillId="0" borderId="0" xfId="3" applyNumberFormat="1" applyFont="1" applyFill="1" applyBorder="1"/>
    <xf numFmtId="0" fontId="7" fillId="0" borderId="0" xfId="0" applyFont="1" applyFill="1" applyBorder="1" applyAlignment="1">
      <alignment vertical="top" wrapText="1"/>
    </xf>
    <xf numFmtId="44" fontId="3" fillId="0" borderId="0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numFmt numFmtId="164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 Utility Billing Trends.xlsx]Summary!PivotTable8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Summary!$C$7</c:f>
              <c:strCache>
                <c:ptCount val="1"/>
                <c:pt idx="0">
                  <c:v>Sum of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Summary!$C$8:$C$20</c:f>
              <c:numCache>
                <c:formatCode>_(* #,##0_);_(* \(#,##0\);_(* "-"??_);_(@_)</c:formatCode>
                <c:ptCount val="12"/>
                <c:pt idx="0">
                  <c:v>110257</c:v>
                </c:pt>
                <c:pt idx="1">
                  <c:v>93794</c:v>
                </c:pt>
                <c:pt idx="2">
                  <c:v>131646</c:v>
                </c:pt>
                <c:pt idx="3">
                  <c:v>111621</c:v>
                </c:pt>
                <c:pt idx="4">
                  <c:v>89626</c:v>
                </c:pt>
                <c:pt idx="5">
                  <c:v>141446</c:v>
                </c:pt>
                <c:pt idx="6">
                  <c:v>112455</c:v>
                </c:pt>
                <c:pt idx="7">
                  <c:v>92023</c:v>
                </c:pt>
                <c:pt idx="8">
                  <c:v>157652</c:v>
                </c:pt>
                <c:pt idx="9">
                  <c:v>121626</c:v>
                </c:pt>
                <c:pt idx="10">
                  <c:v>97766</c:v>
                </c:pt>
                <c:pt idx="11">
                  <c:v>155551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9-40C3-AAED-4BB77B634588}"/>
            </c:ext>
          </c:extLst>
        </c:ser>
        <c:ser>
          <c:idx val="1"/>
          <c:order val="1"/>
          <c:tx>
            <c:strRef>
              <c:f>Summary!$D$7</c:f>
              <c:strCache>
                <c:ptCount val="1"/>
                <c:pt idx="0">
                  <c:v>Sum of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Summary!$D$8:$D$20</c:f>
              <c:numCache>
                <c:formatCode>_(* #,##0_);_(* \(#,##0\);_(* "-"??_);_(@_)</c:formatCode>
                <c:ptCount val="12"/>
                <c:pt idx="0">
                  <c:v>103008</c:v>
                </c:pt>
                <c:pt idx="1">
                  <c:v>86453</c:v>
                </c:pt>
                <c:pt idx="2">
                  <c:v>144688</c:v>
                </c:pt>
                <c:pt idx="3">
                  <c:v>103334</c:v>
                </c:pt>
                <c:pt idx="4">
                  <c:v>88323</c:v>
                </c:pt>
                <c:pt idx="5">
                  <c:v>141628</c:v>
                </c:pt>
                <c:pt idx="6">
                  <c:v>113149</c:v>
                </c:pt>
                <c:pt idx="7">
                  <c:v>97613</c:v>
                </c:pt>
                <c:pt idx="8">
                  <c:v>159526</c:v>
                </c:pt>
                <c:pt idx="9">
                  <c:v>126817</c:v>
                </c:pt>
                <c:pt idx="10">
                  <c:v>102357</c:v>
                </c:pt>
                <c:pt idx="11">
                  <c:v>143565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9-40C3-AAED-4BB77B634588}"/>
            </c:ext>
          </c:extLst>
        </c:ser>
        <c:ser>
          <c:idx val="2"/>
          <c:order val="2"/>
          <c:tx>
            <c:strRef>
              <c:f>Summary!$E$7</c:f>
              <c:strCache>
                <c:ptCount val="1"/>
                <c:pt idx="0">
                  <c:v>Sum of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Summary!$E$8:$E$20</c:f>
              <c:numCache>
                <c:formatCode>_(* #,##0_);_(* \(#,##0\);_(* "-"??_);_(@_)</c:formatCode>
                <c:ptCount val="12"/>
                <c:pt idx="0">
                  <c:v>108771</c:v>
                </c:pt>
                <c:pt idx="1">
                  <c:v>79020</c:v>
                </c:pt>
                <c:pt idx="2">
                  <c:v>142090</c:v>
                </c:pt>
                <c:pt idx="3">
                  <c:v>109047</c:v>
                </c:pt>
                <c:pt idx="4">
                  <c:v>88275</c:v>
                </c:pt>
                <c:pt idx="5">
                  <c:v>151057</c:v>
                </c:pt>
                <c:pt idx="6">
                  <c:v>114655</c:v>
                </c:pt>
                <c:pt idx="7">
                  <c:v>95985</c:v>
                </c:pt>
                <c:pt idx="8">
                  <c:v>160582</c:v>
                </c:pt>
                <c:pt idx="9">
                  <c:v>114560</c:v>
                </c:pt>
                <c:pt idx="10">
                  <c:v>93348</c:v>
                </c:pt>
                <c:pt idx="11">
                  <c:v>156411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C9-40C3-AAED-4BB77B634588}"/>
            </c:ext>
          </c:extLst>
        </c:ser>
        <c:ser>
          <c:idx val="3"/>
          <c:order val="3"/>
          <c:tx>
            <c:strRef>
              <c:f>Summary!$F$7</c:f>
              <c:strCache>
                <c:ptCount val="1"/>
                <c:pt idx="0">
                  <c:v>Sum of 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Summary!$F$8:$F$20</c:f>
              <c:numCache>
                <c:formatCode>_(* #,##0_);_(* \(#,##0\);_(* "-"??_);_(@_)</c:formatCode>
                <c:ptCount val="12"/>
                <c:pt idx="0">
                  <c:v>103435</c:v>
                </c:pt>
                <c:pt idx="1">
                  <c:v>85270</c:v>
                </c:pt>
                <c:pt idx="2">
                  <c:v>139646</c:v>
                </c:pt>
                <c:pt idx="3">
                  <c:v>101100</c:v>
                </c:pt>
                <c:pt idx="4">
                  <c:v>89154</c:v>
                </c:pt>
                <c:pt idx="5">
                  <c:v>144405</c:v>
                </c:pt>
                <c:pt idx="6">
                  <c:v>113085</c:v>
                </c:pt>
                <c:pt idx="7">
                  <c:v>93591</c:v>
                </c:pt>
                <c:pt idx="8">
                  <c:v>160531</c:v>
                </c:pt>
                <c:pt idx="9">
                  <c:v>119511</c:v>
                </c:pt>
                <c:pt idx="10">
                  <c:v>87015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C9-40C3-AAED-4BB77B634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252079"/>
        <c:axId val="1729259151"/>
      </c:barChart>
      <c:catAx>
        <c:axId val="172925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259151"/>
        <c:crosses val="autoZero"/>
        <c:auto val="1"/>
        <c:lblAlgn val="ctr"/>
        <c:lblOffset val="100"/>
        <c:noMultiLvlLbl val="0"/>
      </c:catAx>
      <c:valAx>
        <c:axId val="172925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25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4</xdr:row>
      <xdr:rowOff>190499</xdr:rowOff>
    </xdr:from>
    <xdr:to>
      <xdr:col>17</xdr:col>
      <xdr:colOff>28575</xdr:colOff>
      <xdr:row>25</xdr:row>
      <xdr:rowOff>66674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 Cavallari" refreshedDate="45663.467032638888" createdVersion="6" refreshedVersion="6" minRefreshableVersion="3" recordCount="72">
  <cacheSource type="worksheet">
    <worksheetSource ref="A1:H78" sheet="Raw Data"/>
  </cacheSource>
  <cacheFields count="8">
    <cacheField name="Month" numFmtId="0">
      <sharedItems count="12">
        <s v="01 - January "/>
        <s v="02 - February"/>
        <s v="03 - March"/>
        <s v="04 - April"/>
        <s v="05 - May"/>
        <s v="06 - June"/>
        <s v="07 - July"/>
        <s v="08 - August"/>
        <s v="09 - September"/>
        <s v="10 - October"/>
        <s v="11 - November"/>
        <s v="12 - December"/>
      </sharedItems>
    </cacheField>
    <cacheField name="Utility" numFmtId="0">
      <sharedItems count="2">
        <s v="Water"/>
        <s v="Sewer"/>
      </sharedItems>
    </cacheField>
    <cacheField name="Type" numFmtId="0">
      <sharedItems count="3">
        <s v="Residential"/>
        <s v="Industrial"/>
        <s v="Commercial"/>
      </sharedItems>
    </cacheField>
    <cacheField name="2020" numFmtId="164">
      <sharedItems containsSemiMixedTypes="0" containsString="0" containsNumber="1" containsInteger="1" minValue="0" maxValue="52948"/>
    </cacheField>
    <cacheField name="2021" numFmtId="164">
      <sharedItems containsSemiMixedTypes="0" containsString="0" containsNumber="1" containsInteger="1" minValue="0" maxValue="46817"/>
    </cacheField>
    <cacheField name="2022" numFmtId="164">
      <sharedItems containsSemiMixedTypes="0" containsString="0" containsNumber="1" containsInteger="1" minValue="0" maxValue="49163"/>
    </cacheField>
    <cacheField name="2023" numFmtId="164">
      <sharedItems containsSemiMixedTypes="0" containsString="0" containsNumber="1" containsInteger="1" minValue="0" maxValue="43835"/>
    </cacheField>
    <cacheField name="2024" numFmtId="164">
      <sharedItems containsSemiMixedTypes="0" containsString="0" containsNumber="1" containsInteger="1" minValue="0" maxValue="442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n v="39782"/>
    <n v="41501"/>
    <n v="38408"/>
    <n v="39426"/>
    <n v="39941"/>
  </r>
  <r>
    <x v="1"/>
    <x v="0"/>
    <x v="0"/>
    <n v="32675"/>
    <n v="33381"/>
    <n v="32453"/>
    <n v="32048"/>
    <n v="32595"/>
  </r>
  <r>
    <x v="2"/>
    <x v="0"/>
    <x v="0"/>
    <n v="30694"/>
    <n v="32503"/>
    <n v="30065"/>
    <n v="30077"/>
    <n v="30008"/>
  </r>
  <r>
    <x v="3"/>
    <x v="0"/>
    <x v="0"/>
    <n v="39826"/>
    <n v="38946"/>
    <n v="40190"/>
    <n v="39987"/>
    <n v="37928"/>
  </r>
  <r>
    <x v="4"/>
    <x v="0"/>
    <x v="0"/>
    <n v="32608"/>
    <n v="31310"/>
    <n v="31479"/>
    <n v="30952"/>
    <n v="32296"/>
  </r>
  <r>
    <x v="5"/>
    <x v="0"/>
    <x v="0"/>
    <n v="30983"/>
    <n v="30556"/>
    <n v="28849"/>
    <n v="28190"/>
    <n v="28545"/>
  </r>
  <r>
    <x v="6"/>
    <x v="0"/>
    <x v="0"/>
    <n v="44153"/>
    <n v="42711"/>
    <n v="42106"/>
    <n v="41966"/>
    <n v="39751"/>
  </r>
  <r>
    <x v="7"/>
    <x v="0"/>
    <x v="0"/>
    <n v="39715"/>
    <n v="35271"/>
    <n v="35257"/>
    <n v="34061"/>
    <n v="34060"/>
  </r>
  <r>
    <x v="8"/>
    <x v="0"/>
    <x v="0"/>
    <n v="37796"/>
    <n v="34465"/>
    <n v="34970"/>
    <n v="33244"/>
    <n v="33049"/>
  </r>
  <r>
    <x v="9"/>
    <x v="0"/>
    <x v="0"/>
    <n v="52760"/>
    <n v="46618"/>
    <n v="49002"/>
    <n v="43656"/>
    <n v="44131"/>
  </r>
  <r>
    <x v="10"/>
    <x v="0"/>
    <x v="0"/>
    <n v="37776"/>
    <n v="34539"/>
    <n v="34809"/>
    <n v="33979"/>
    <n v="33124"/>
  </r>
  <r>
    <x v="11"/>
    <x v="0"/>
    <x v="0"/>
    <n v="33991"/>
    <n v="31837"/>
    <n v="30769"/>
    <n v="30542"/>
    <n v="0"/>
  </r>
  <r>
    <x v="0"/>
    <x v="0"/>
    <x v="1"/>
    <n v="11822"/>
    <n v="11475"/>
    <n v="11632"/>
    <n v="10616"/>
    <n v="9811"/>
  </r>
  <r>
    <x v="1"/>
    <x v="0"/>
    <x v="1"/>
    <n v="10749"/>
    <n v="10788"/>
    <n v="10241"/>
    <n v="9551"/>
    <n v="8513"/>
  </r>
  <r>
    <x v="2"/>
    <x v="0"/>
    <x v="1"/>
    <n v="13614"/>
    <n v="10465"/>
    <n v="12130"/>
    <n v="10181"/>
    <n v="8295"/>
  </r>
  <r>
    <x v="3"/>
    <x v="0"/>
    <x v="1"/>
    <n v="11650"/>
    <n v="15772"/>
    <n v="10550"/>
    <n v="11544"/>
    <n v="10033"/>
  </r>
  <r>
    <x v="4"/>
    <x v="0"/>
    <x v="1"/>
    <n v="11671"/>
    <n v="12319"/>
    <n v="12374"/>
    <n v="10779"/>
    <n v="9996"/>
  </r>
  <r>
    <x v="5"/>
    <x v="0"/>
    <x v="1"/>
    <n v="4167"/>
    <n v="11268"/>
    <n v="12371"/>
    <n v="11446"/>
    <n v="11957"/>
  </r>
  <r>
    <x v="6"/>
    <x v="0"/>
    <x v="1"/>
    <n v="5625"/>
    <n v="12389"/>
    <n v="14919"/>
    <n v="12781"/>
    <n v="15073"/>
  </r>
  <r>
    <x v="7"/>
    <x v="0"/>
    <x v="1"/>
    <n v="5784"/>
    <n v="10259"/>
    <n v="13988"/>
    <n v="11113"/>
    <n v="12002"/>
  </r>
  <r>
    <x v="8"/>
    <x v="0"/>
    <x v="1"/>
    <n v="6594"/>
    <n v="15115"/>
    <n v="14273"/>
    <n v="12118"/>
    <n v="14003"/>
  </r>
  <r>
    <x v="9"/>
    <x v="0"/>
    <x v="1"/>
    <n v="5769"/>
    <n v="13816"/>
    <n v="14485"/>
    <n v="11201"/>
    <n v="15442"/>
  </r>
  <r>
    <x v="10"/>
    <x v="0"/>
    <x v="1"/>
    <n v="12903"/>
    <n v="12741"/>
    <n v="14656"/>
    <n v="17208"/>
    <n v="8982"/>
  </r>
  <r>
    <x v="11"/>
    <x v="0"/>
    <x v="1"/>
    <n v="12469"/>
    <n v="12806"/>
    <n v="8840"/>
    <n v="9085"/>
    <n v="0"/>
  </r>
  <r>
    <x v="0"/>
    <x v="0"/>
    <x v="2"/>
    <n v="0"/>
    <n v="0"/>
    <n v="0"/>
    <n v="0"/>
    <n v="0"/>
  </r>
  <r>
    <x v="1"/>
    <x v="0"/>
    <x v="2"/>
    <n v="0"/>
    <n v="0"/>
    <n v="0"/>
    <n v="0"/>
    <n v="0"/>
  </r>
  <r>
    <x v="2"/>
    <x v="0"/>
    <x v="2"/>
    <n v="30992"/>
    <n v="21936"/>
    <n v="28548"/>
    <n v="27994"/>
    <n v="28320"/>
  </r>
  <r>
    <x v="3"/>
    <x v="0"/>
    <x v="2"/>
    <n v="0"/>
    <n v="0"/>
    <n v="0"/>
    <n v="0"/>
    <n v="0"/>
  </r>
  <r>
    <x v="4"/>
    <x v="0"/>
    <x v="2"/>
    <n v="0"/>
    <n v="0"/>
    <n v="0"/>
    <n v="0"/>
    <n v="0"/>
  </r>
  <r>
    <x v="5"/>
    <x v="0"/>
    <x v="2"/>
    <n v="34437"/>
    <n v="27916"/>
    <n v="29006"/>
    <n v="27972"/>
    <n v="29982"/>
  </r>
  <r>
    <x v="6"/>
    <x v="0"/>
    <x v="2"/>
    <n v="0"/>
    <n v="0"/>
    <n v="0"/>
    <n v="0"/>
    <n v="0"/>
  </r>
  <r>
    <x v="7"/>
    <x v="0"/>
    <x v="2"/>
    <n v="0"/>
    <n v="0"/>
    <n v="0"/>
    <n v="0"/>
    <n v="0"/>
  </r>
  <r>
    <x v="8"/>
    <x v="0"/>
    <x v="2"/>
    <n v="26179"/>
    <n v="29866"/>
    <n v="31613"/>
    <n v="30580"/>
    <n v="30739"/>
  </r>
  <r>
    <x v="9"/>
    <x v="0"/>
    <x v="2"/>
    <n v="0"/>
    <n v="0"/>
    <n v="0"/>
    <n v="0"/>
    <n v="0"/>
  </r>
  <r>
    <x v="10"/>
    <x v="0"/>
    <x v="2"/>
    <n v="0"/>
    <n v="0"/>
    <n v="0"/>
    <n v="0"/>
    <n v="0"/>
  </r>
  <r>
    <x v="11"/>
    <x v="0"/>
    <x v="2"/>
    <n v="38696"/>
    <n v="32632"/>
    <n v="32155"/>
    <n v="34856"/>
    <n v="0"/>
  </r>
  <r>
    <x v="0"/>
    <x v="1"/>
    <x v="0"/>
    <n v="39940"/>
    <n v="41695"/>
    <n v="38588"/>
    <n v="39568"/>
    <n v="40117"/>
  </r>
  <r>
    <x v="1"/>
    <x v="1"/>
    <x v="0"/>
    <n v="31928"/>
    <n v="32653"/>
    <n v="31852"/>
    <n v="31287"/>
    <n v="31640"/>
  </r>
  <r>
    <x v="2"/>
    <x v="1"/>
    <x v="0"/>
    <n v="30760"/>
    <n v="32602"/>
    <n v="30206"/>
    <n v="30211"/>
    <n v="30025"/>
  </r>
  <r>
    <x v="3"/>
    <x v="1"/>
    <x v="0"/>
    <n v="40017"/>
    <n v="39141"/>
    <n v="40379"/>
    <n v="40174"/>
    <n v="38122"/>
  </r>
  <r>
    <x v="4"/>
    <x v="1"/>
    <x v="0"/>
    <n v="31857"/>
    <n v="30618"/>
    <n v="30802"/>
    <n v="30223"/>
    <n v="31358"/>
  </r>
  <r>
    <x v="5"/>
    <x v="1"/>
    <x v="0"/>
    <n v="31068"/>
    <n v="30685"/>
    <n v="29045"/>
    <n v="28370"/>
    <n v="28525"/>
  </r>
  <r>
    <x v="6"/>
    <x v="1"/>
    <x v="0"/>
    <n v="44346"/>
    <n v="42902"/>
    <n v="42272"/>
    <n v="42162"/>
    <n v="39904"/>
  </r>
  <r>
    <x v="7"/>
    <x v="1"/>
    <x v="0"/>
    <n v="38738"/>
    <n v="34356"/>
    <n v="34396"/>
    <n v="33134"/>
    <n v="32907"/>
  </r>
  <r>
    <x v="8"/>
    <x v="1"/>
    <x v="0"/>
    <n v="37733"/>
    <n v="34499"/>
    <n v="34583"/>
    <n v="33349"/>
    <n v="33025"/>
  </r>
  <r>
    <x v="9"/>
    <x v="1"/>
    <x v="0"/>
    <n v="52948"/>
    <n v="46817"/>
    <n v="49163"/>
    <n v="43835"/>
    <n v="44297"/>
  </r>
  <r>
    <x v="10"/>
    <x v="1"/>
    <x v="0"/>
    <n v="36895"/>
    <n v="33680"/>
    <n v="33837"/>
    <n v="30134"/>
    <n v="32165"/>
  </r>
  <r>
    <x v="11"/>
    <x v="1"/>
    <x v="0"/>
    <n v="34053"/>
    <n v="31899"/>
    <n v="30431"/>
    <n v="32748"/>
    <n v="0"/>
  </r>
  <r>
    <x v="0"/>
    <x v="1"/>
    <x v="1"/>
    <n v="16119"/>
    <n v="15586"/>
    <n v="14380"/>
    <n v="19161"/>
    <n v="13566"/>
  </r>
  <r>
    <x v="1"/>
    <x v="1"/>
    <x v="1"/>
    <n v="14214"/>
    <n v="16972"/>
    <n v="11907"/>
    <n v="6134"/>
    <n v="12522"/>
  </r>
  <r>
    <x v="2"/>
    <x v="1"/>
    <x v="1"/>
    <n v="16509"/>
    <n v="12347"/>
    <n v="15324"/>
    <n v="15796"/>
    <n v="14750"/>
  </r>
  <r>
    <x v="3"/>
    <x v="1"/>
    <x v="1"/>
    <n v="15773"/>
    <n v="17762"/>
    <n v="12215"/>
    <n v="17342"/>
    <n v="15017"/>
  </r>
  <r>
    <x v="4"/>
    <x v="1"/>
    <x v="1"/>
    <n v="14118"/>
    <n v="15379"/>
    <n v="13668"/>
    <n v="16321"/>
    <n v="15504"/>
  </r>
  <r>
    <x v="5"/>
    <x v="1"/>
    <x v="1"/>
    <n v="13931"/>
    <n v="13269"/>
    <n v="13437"/>
    <n v="27231"/>
    <n v="15529"/>
  </r>
  <r>
    <x v="6"/>
    <x v="1"/>
    <x v="1"/>
    <n v="14684"/>
    <n v="14453"/>
    <n v="13852"/>
    <n v="17746"/>
    <n v="18357"/>
  </r>
  <r>
    <x v="7"/>
    <x v="1"/>
    <x v="1"/>
    <n v="16470"/>
    <n v="12137"/>
    <n v="13972"/>
    <n v="17677"/>
    <n v="14622"/>
  </r>
  <r>
    <x v="8"/>
    <x v="1"/>
    <x v="1"/>
    <n v="25747"/>
    <n v="14358"/>
    <n v="12885"/>
    <n v="21243"/>
    <n v="18976"/>
  </r>
  <r>
    <x v="9"/>
    <x v="1"/>
    <x v="1"/>
    <n v="5490"/>
    <n v="14375"/>
    <n v="14167"/>
    <n v="15868"/>
    <n v="15641"/>
  </r>
  <r>
    <x v="10"/>
    <x v="1"/>
    <x v="1"/>
    <n v="11710"/>
    <n v="16806"/>
    <n v="19055"/>
    <n v="12027"/>
    <n v="12744"/>
  </r>
  <r>
    <x v="11"/>
    <x v="1"/>
    <x v="1"/>
    <n v="13873"/>
    <n v="14251"/>
    <n v="9494"/>
    <n v="14600"/>
    <n v="0"/>
  </r>
  <r>
    <x v="0"/>
    <x v="1"/>
    <x v="2"/>
    <n v="0"/>
    <n v="0"/>
    <n v="0"/>
    <n v="0"/>
    <n v="0"/>
  </r>
  <r>
    <x v="1"/>
    <x v="1"/>
    <x v="2"/>
    <n v="0"/>
    <n v="0"/>
    <n v="0"/>
    <n v="0"/>
    <n v="0"/>
  </r>
  <r>
    <x v="2"/>
    <x v="1"/>
    <x v="2"/>
    <n v="30842"/>
    <n v="21793"/>
    <n v="28415"/>
    <n v="27831"/>
    <n v="28248"/>
  </r>
  <r>
    <x v="3"/>
    <x v="1"/>
    <x v="2"/>
    <n v="0"/>
    <n v="0"/>
    <n v="0"/>
    <n v="0"/>
    <n v="0"/>
  </r>
  <r>
    <x v="4"/>
    <x v="1"/>
    <x v="2"/>
    <n v="0"/>
    <n v="0"/>
    <n v="0"/>
    <n v="0"/>
    <n v="0"/>
  </r>
  <r>
    <x v="5"/>
    <x v="1"/>
    <x v="2"/>
    <n v="34227"/>
    <n v="27752"/>
    <n v="28920"/>
    <n v="27848"/>
    <n v="29867"/>
  </r>
  <r>
    <x v="6"/>
    <x v="1"/>
    <x v="2"/>
    <n v="0"/>
    <n v="0"/>
    <n v="0"/>
    <n v="0"/>
    <n v="0"/>
  </r>
  <r>
    <x v="7"/>
    <x v="1"/>
    <x v="2"/>
    <n v="0"/>
    <n v="0"/>
    <n v="0"/>
    <n v="0"/>
    <n v="0"/>
  </r>
  <r>
    <x v="8"/>
    <x v="1"/>
    <x v="2"/>
    <n v="25640"/>
    <n v="29349"/>
    <n v="31202"/>
    <n v="30048"/>
    <n v="30739"/>
  </r>
  <r>
    <x v="9"/>
    <x v="1"/>
    <x v="2"/>
    <n v="0"/>
    <n v="0"/>
    <n v="0"/>
    <n v="0"/>
    <n v="0"/>
  </r>
  <r>
    <x v="10"/>
    <x v="1"/>
    <x v="2"/>
    <n v="0"/>
    <n v="0"/>
    <n v="0"/>
    <n v="0"/>
    <n v="0"/>
  </r>
  <r>
    <x v="11"/>
    <x v="1"/>
    <x v="2"/>
    <n v="38250"/>
    <n v="32126"/>
    <n v="31876"/>
    <n v="3458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B7:F20" firstHeaderRow="0" firstDataRow="1" firstDataCol="1" rowPageCount="2" colPageCount="1"/>
  <pivotFields count="8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4">
        <item x="2"/>
        <item x="1"/>
        <item x="0"/>
        <item t="default"/>
      </items>
    </pivotField>
    <pivotField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1" hier="-1"/>
    <pageField fld="2" hier="-1"/>
  </pageFields>
  <dataFields count="4">
    <dataField name="Sum of 2021" fld="4" baseField="0" baseItem="0"/>
    <dataField name="Sum of 2022" fld="5" baseField="0" baseItem="0"/>
    <dataField name="Sum of 2023" fld="6" baseField="0" baseItem="0"/>
    <dataField name="Sum of 2024" fld="7" baseField="0" baseItem="0"/>
  </dataFields>
  <formats count="6">
    <format dxfId="5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0"/>
        </references>
      </pivotArea>
    </format>
    <format dxfId="4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0"/>
        </references>
      </pivotArea>
    </format>
    <format dxfId="3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0"/>
        </references>
      </pivotArea>
    </format>
    <format dxfId="2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0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workbookViewId="0">
      <selection activeCell="D28" sqref="D28"/>
    </sheetView>
  </sheetViews>
  <sheetFormatPr defaultColWidth="11.42578125" defaultRowHeight="15" x14ac:dyDescent="0.25"/>
  <cols>
    <col min="2" max="2" width="14.5703125" customWidth="1"/>
    <col min="3" max="3" width="11.5703125" bestFit="1" customWidth="1"/>
    <col min="4" max="6" width="11.5703125" customWidth="1"/>
    <col min="7" max="7" width="13.28515625" bestFit="1" customWidth="1"/>
  </cols>
  <sheetData>
    <row r="1" spans="2:6" ht="21" x14ac:dyDescent="0.35">
      <c r="B1" s="24" t="s">
        <v>23</v>
      </c>
    </row>
    <row r="4" spans="2:6" x14ac:dyDescent="0.25">
      <c r="B4" s="21" t="s">
        <v>28</v>
      </c>
      <c r="C4" t="s">
        <v>48</v>
      </c>
    </row>
    <row r="5" spans="2:6" x14ac:dyDescent="0.25">
      <c r="B5" s="21" t="s">
        <v>25</v>
      </c>
      <c r="C5" t="s">
        <v>48</v>
      </c>
    </row>
    <row r="7" spans="2:6" x14ac:dyDescent="0.25">
      <c r="B7" s="21" t="s">
        <v>32</v>
      </c>
      <c r="C7" t="s">
        <v>30</v>
      </c>
      <c r="D7" t="s">
        <v>31</v>
      </c>
      <c r="E7" t="s">
        <v>47</v>
      </c>
      <c r="F7" t="s">
        <v>50</v>
      </c>
    </row>
    <row r="8" spans="2:6" x14ac:dyDescent="0.25">
      <c r="B8" s="22" t="s">
        <v>37</v>
      </c>
      <c r="C8" s="23">
        <v>110257</v>
      </c>
      <c r="D8" s="23">
        <v>103008</v>
      </c>
      <c r="E8" s="23">
        <v>108771</v>
      </c>
      <c r="F8" s="23">
        <v>103435</v>
      </c>
    </row>
    <row r="9" spans="2:6" x14ac:dyDescent="0.25">
      <c r="B9" s="22" t="s">
        <v>38</v>
      </c>
      <c r="C9" s="23">
        <v>93794</v>
      </c>
      <c r="D9" s="23">
        <v>86453</v>
      </c>
      <c r="E9" s="23">
        <v>79020</v>
      </c>
      <c r="F9" s="23">
        <v>85270</v>
      </c>
    </row>
    <row r="10" spans="2:6" x14ac:dyDescent="0.25">
      <c r="B10" s="22" t="s">
        <v>39</v>
      </c>
      <c r="C10" s="23">
        <v>131646</v>
      </c>
      <c r="D10" s="23">
        <v>144688</v>
      </c>
      <c r="E10" s="23">
        <v>142090</v>
      </c>
      <c r="F10" s="23">
        <v>139646</v>
      </c>
    </row>
    <row r="11" spans="2:6" x14ac:dyDescent="0.25">
      <c r="B11" s="22" t="s">
        <v>40</v>
      </c>
      <c r="C11" s="23">
        <v>111621</v>
      </c>
      <c r="D11" s="23">
        <v>103334</v>
      </c>
      <c r="E11" s="23">
        <v>109047</v>
      </c>
      <c r="F11" s="23">
        <v>101100</v>
      </c>
    </row>
    <row r="12" spans="2:6" x14ac:dyDescent="0.25">
      <c r="B12" s="22" t="s">
        <v>41</v>
      </c>
      <c r="C12" s="23">
        <v>89626</v>
      </c>
      <c r="D12" s="23">
        <v>88323</v>
      </c>
      <c r="E12" s="23">
        <v>88275</v>
      </c>
      <c r="F12" s="23">
        <v>89154</v>
      </c>
    </row>
    <row r="13" spans="2:6" x14ac:dyDescent="0.25">
      <c r="B13" s="22" t="s">
        <v>42</v>
      </c>
      <c r="C13" s="23">
        <v>141446</v>
      </c>
      <c r="D13" s="23">
        <v>141628</v>
      </c>
      <c r="E13" s="23">
        <v>151057</v>
      </c>
      <c r="F13" s="23">
        <v>144405</v>
      </c>
    </row>
    <row r="14" spans="2:6" x14ac:dyDescent="0.25">
      <c r="B14" s="22" t="s">
        <v>43</v>
      </c>
      <c r="C14" s="23">
        <v>112455</v>
      </c>
      <c r="D14" s="23">
        <v>113149</v>
      </c>
      <c r="E14" s="23">
        <v>114655</v>
      </c>
      <c r="F14" s="23">
        <v>113085</v>
      </c>
    </row>
    <row r="15" spans="2:6" x14ac:dyDescent="0.25">
      <c r="B15" s="22" t="s">
        <v>44</v>
      </c>
      <c r="C15" s="23">
        <v>92023</v>
      </c>
      <c r="D15" s="23">
        <v>97613</v>
      </c>
      <c r="E15" s="23">
        <v>95985</v>
      </c>
      <c r="F15" s="23">
        <v>93591</v>
      </c>
    </row>
    <row r="16" spans="2:6" x14ac:dyDescent="0.25">
      <c r="B16" s="22" t="s">
        <v>45</v>
      </c>
      <c r="C16" s="23">
        <v>157652</v>
      </c>
      <c r="D16" s="23">
        <v>159526</v>
      </c>
      <c r="E16" s="23">
        <v>160582</v>
      </c>
      <c r="F16" s="23">
        <v>160531</v>
      </c>
    </row>
    <row r="17" spans="2:6" x14ac:dyDescent="0.25">
      <c r="B17" s="22" t="s">
        <v>34</v>
      </c>
      <c r="C17" s="23">
        <v>121626</v>
      </c>
      <c r="D17" s="23">
        <v>126817</v>
      </c>
      <c r="E17" s="23">
        <v>114560</v>
      </c>
      <c r="F17" s="23">
        <v>119511</v>
      </c>
    </row>
    <row r="18" spans="2:6" x14ac:dyDescent="0.25">
      <c r="B18" s="22" t="s">
        <v>35</v>
      </c>
      <c r="C18" s="23">
        <v>97766</v>
      </c>
      <c r="D18" s="23">
        <v>102357</v>
      </c>
      <c r="E18" s="23">
        <v>93348</v>
      </c>
      <c r="F18" s="23">
        <v>87015</v>
      </c>
    </row>
    <row r="19" spans="2:6" x14ac:dyDescent="0.25">
      <c r="B19" s="22" t="s">
        <v>36</v>
      </c>
      <c r="C19" s="23">
        <v>155551</v>
      </c>
      <c r="D19" s="23">
        <v>143565</v>
      </c>
      <c r="E19" s="23">
        <v>156411</v>
      </c>
      <c r="F19" s="23">
        <v>0</v>
      </c>
    </row>
    <row r="20" spans="2:6" x14ac:dyDescent="0.25">
      <c r="B20" s="22" t="s">
        <v>33</v>
      </c>
      <c r="C20" s="23">
        <v>1415463</v>
      </c>
      <c r="D20" s="23">
        <v>1410461</v>
      </c>
      <c r="E20" s="23">
        <v>1413801</v>
      </c>
      <c r="F20" s="23">
        <v>1236743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2"/>
  <sheetViews>
    <sheetView showGridLines="0" tabSelected="1" zoomScaleNormal="100" workbookViewId="0">
      <selection activeCell="I25" sqref="I25"/>
    </sheetView>
  </sheetViews>
  <sheetFormatPr defaultRowHeight="15" x14ac:dyDescent="0.25"/>
  <cols>
    <col min="1" max="1" width="1.42578125" style="1" customWidth="1"/>
    <col min="2" max="2" width="12.140625" style="2" bestFit="1" customWidth="1"/>
    <col min="3" max="4" width="9" style="2" hidden="1" customWidth="1"/>
    <col min="5" max="6" width="9" style="2" customWidth="1"/>
    <col min="7" max="7" width="9" style="2" bestFit="1" customWidth="1"/>
    <col min="8" max="9" width="9" style="2" customWidth="1"/>
    <col min="10" max="10" width="1.42578125" style="2" customWidth="1"/>
    <col min="11" max="11" width="12.140625" style="2" bestFit="1" customWidth="1"/>
    <col min="12" max="13" width="9" style="2" hidden="1" customWidth="1"/>
    <col min="14" max="15" width="9" style="2" customWidth="1"/>
    <col min="16" max="16" width="9" style="2" bestFit="1" customWidth="1"/>
    <col min="17" max="17" width="9" style="2" customWidth="1"/>
    <col min="18" max="18" width="10.85546875" style="2" customWidth="1"/>
    <col min="19" max="19" width="1.42578125" style="2" customWidth="1"/>
    <col min="20" max="20" width="12.140625" style="1" bestFit="1" customWidth="1"/>
    <col min="21" max="21" width="9" style="1" hidden="1" customWidth="1"/>
    <col min="22" max="22" width="9" style="1" bestFit="1" customWidth="1"/>
    <col min="23" max="24" width="9" style="1" customWidth="1"/>
    <col min="25" max="25" width="9" style="1" bestFit="1" customWidth="1"/>
    <col min="26" max="27" width="9" style="1" customWidth="1"/>
    <col min="28" max="28" width="1.5703125" style="1" customWidth="1"/>
    <col min="29" max="29" width="12.140625" style="1" bestFit="1" customWidth="1"/>
    <col min="30" max="31" width="9" style="1" hidden="1" customWidth="1"/>
    <col min="32" max="33" width="9" style="1" customWidth="1"/>
    <col min="34" max="34" width="9" style="1" bestFit="1" customWidth="1"/>
    <col min="35" max="35" width="9" style="1" customWidth="1"/>
    <col min="36" max="36" width="9" style="1" bestFit="1" customWidth="1"/>
    <col min="37" max="16384" width="9.140625" style="1"/>
  </cols>
  <sheetData>
    <row r="1" spans="2:36" ht="39.75" customHeight="1" thickBot="1" x14ac:dyDescent="0.3">
      <c r="B1" s="48" t="s">
        <v>49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34"/>
    </row>
    <row r="2" spans="2:36" ht="18.75" customHeight="1" x14ac:dyDescent="0.25">
      <c r="B2" s="41" t="s">
        <v>0</v>
      </c>
      <c r="C2" s="42"/>
      <c r="D2" s="42"/>
      <c r="E2" s="42"/>
      <c r="F2" s="42"/>
      <c r="G2" s="42"/>
      <c r="H2" s="42"/>
      <c r="I2" s="43"/>
      <c r="J2" s="3"/>
      <c r="K2" s="41" t="s">
        <v>1</v>
      </c>
      <c r="L2" s="42"/>
      <c r="M2" s="42"/>
      <c r="N2" s="42"/>
      <c r="O2" s="42"/>
      <c r="P2" s="42"/>
      <c r="Q2" s="42"/>
      <c r="R2" s="43"/>
      <c r="T2" s="41" t="s">
        <v>2</v>
      </c>
      <c r="U2" s="42"/>
      <c r="V2" s="42"/>
      <c r="W2" s="42"/>
      <c r="X2" s="42"/>
      <c r="Y2" s="42"/>
      <c r="Z2" s="42"/>
      <c r="AA2" s="43"/>
      <c r="AC2" s="41" t="s">
        <v>3</v>
      </c>
      <c r="AD2" s="42"/>
      <c r="AE2" s="42"/>
      <c r="AF2" s="42"/>
      <c r="AG2" s="42"/>
      <c r="AH2" s="42"/>
      <c r="AI2" s="42"/>
      <c r="AJ2" s="43"/>
    </row>
    <row r="3" spans="2:36" ht="19.5" thickBot="1" x14ac:dyDescent="0.3">
      <c r="B3" s="44"/>
      <c r="C3" s="45"/>
      <c r="D3" s="45"/>
      <c r="E3" s="45"/>
      <c r="F3" s="45"/>
      <c r="G3" s="45"/>
      <c r="H3" s="45"/>
      <c r="I3" s="46"/>
      <c r="J3" s="3"/>
      <c r="K3" s="44"/>
      <c r="L3" s="45"/>
      <c r="M3" s="45"/>
      <c r="N3" s="45"/>
      <c r="O3" s="45"/>
      <c r="P3" s="45"/>
      <c r="Q3" s="45"/>
      <c r="R3" s="46"/>
      <c r="T3" s="44"/>
      <c r="U3" s="45"/>
      <c r="V3" s="45"/>
      <c r="W3" s="45"/>
      <c r="X3" s="45"/>
      <c r="Y3" s="45"/>
      <c r="Z3" s="45"/>
      <c r="AA3" s="46"/>
      <c r="AC3" s="44"/>
      <c r="AD3" s="45"/>
      <c r="AE3" s="45"/>
      <c r="AF3" s="45"/>
      <c r="AG3" s="45"/>
      <c r="AH3" s="45"/>
      <c r="AI3" s="45"/>
      <c r="AJ3" s="46"/>
    </row>
    <row r="4" spans="2:36" x14ac:dyDescent="0.25">
      <c r="B4" s="4" t="s">
        <v>4</v>
      </c>
      <c r="C4" s="29">
        <v>2020</v>
      </c>
      <c r="D4" s="29">
        <v>2021</v>
      </c>
      <c r="E4" s="29">
        <v>2022</v>
      </c>
      <c r="F4" s="29">
        <v>2023</v>
      </c>
      <c r="G4" s="29">
        <v>2024</v>
      </c>
      <c r="H4" s="29">
        <v>2025</v>
      </c>
      <c r="I4" s="5">
        <v>2026</v>
      </c>
      <c r="K4" s="4" t="s">
        <v>4</v>
      </c>
      <c r="L4" s="29">
        <v>2020</v>
      </c>
      <c r="M4" s="29">
        <v>2021</v>
      </c>
      <c r="N4" s="29">
        <v>2022</v>
      </c>
      <c r="O4" s="29">
        <v>2023</v>
      </c>
      <c r="P4" s="29">
        <v>2024</v>
      </c>
      <c r="Q4" s="29">
        <v>2025</v>
      </c>
      <c r="R4" s="5">
        <v>2026</v>
      </c>
      <c r="T4" s="4" t="s">
        <v>4</v>
      </c>
      <c r="U4" s="29">
        <v>2020</v>
      </c>
      <c r="V4" s="29">
        <v>2021</v>
      </c>
      <c r="W4" s="29">
        <v>2022</v>
      </c>
      <c r="X4" s="29">
        <v>2023</v>
      </c>
      <c r="Y4" s="29">
        <v>2024</v>
      </c>
      <c r="Z4" s="29">
        <v>2025</v>
      </c>
      <c r="AA4" s="5">
        <v>2026</v>
      </c>
      <c r="AC4" s="4" t="s">
        <v>4</v>
      </c>
      <c r="AD4" s="29">
        <v>2020</v>
      </c>
      <c r="AE4" s="29">
        <v>2021</v>
      </c>
      <c r="AF4" s="29">
        <v>2022</v>
      </c>
      <c r="AG4" s="29">
        <v>2023</v>
      </c>
      <c r="AH4" s="29">
        <v>2024</v>
      </c>
      <c r="AI4" s="29">
        <v>2025</v>
      </c>
      <c r="AJ4" s="5">
        <v>2026</v>
      </c>
    </row>
    <row r="5" spans="2:36" x14ac:dyDescent="0.25">
      <c r="B5" s="6" t="s">
        <v>5</v>
      </c>
      <c r="C5" s="8">
        <v>39782</v>
      </c>
      <c r="D5" s="8">
        <v>41501</v>
      </c>
      <c r="E5" s="8">
        <v>38408</v>
      </c>
      <c r="F5" s="8">
        <v>39426</v>
      </c>
      <c r="G5" s="8">
        <v>39941</v>
      </c>
      <c r="H5" s="8">
        <v>38787</v>
      </c>
      <c r="I5" s="7">
        <v>37749</v>
      </c>
      <c r="K5" s="6" t="s">
        <v>5</v>
      </c>
      <c r="L5" s="8">
        <v>11822</v>
      </c>
      <c r="M5" s="8">
        <v>11475</v>
      </c>
      <c r="N5" s="8">
        <v>11632</v>
      </c>
      <c r="O5" s="8">
        <v>10616</v>
      </c>
      <c r="P5" s="8">
        <v>9811</v>
      </c>
      <c r="Q5" s="8">
        <v>9684</v>
      </c>
      <c r="R5" s="7">
        <v>10837</v>
      </c>
      <c r="T5" s="6" t="s">
        <v>5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7">
        <v>0</v>
      </c>
      <c r="AC5" s="6" t="s">
        <v>5</v>
      </c>
      <c r="AD5" s="8">
        <f>C5+L5+U5</f>
        <v>51604</v>
      </c>
      <c r="AE5" s="8">
        <f>D5+M5+V5</f>
        <v>52976</v>
      </c>
      <c r="AF5" s="8">
        <f t="shared" ref="AF5" si="0">E5+N5+W5</f>
        <v>50040</v>
      </c>
      <c r="AG5" s="8">
        <f>F5+O5+X5</f>
        <v>50042</v>
      </c>
      <c r="AH5" s="8">
        <f>G5+P5+Y5</f>
        <v>49752</v>
      </c>
      <c r="AI5" s="8">
        <f>H5+Q5+Z5</f>
        <v>48471</v>
      </c>
      <c r="AJ5" s="7">
        <f>I5+R5+AA5</f>
        <v>48586</v>
      </c>
    </row>
    <row r="6" spans="2:36" x14ac:dyDescent="0.25">
      <c r="B6" s="6" t="s">
        <v>6</v>
      </c>
      <c r="C6" s="8">
        <v>32675</v>
      </c>
      <c r="D6" s="8">
        <v>33381</v>
      </c>
      <c r="E6" s="8">
        <v>32453</v>
      </c>
      <c r="F6" s="8">
        <v>32048</v>
      </c>
      <c r="G6" s="8">
        <v>32595</v>
      </c>
      <c r="H6" s="8">
        <v>32491</v>
      </c>
      <c r="I6" s="7">
        <v>30458</v>
      </c>
      <c r="K6" s="6" t="s">
        <v>6</v>
      </c>
      <c r="L6" s="8">
        <v>10749</v>
      </c>
      <c r="M6" s="8">
        <v>10788</v>
      </c>
      <c r="N6" s="8">
        <v>10241</v>
      </c>
      <c r="O6" s="8">
        <v>9551</v>
      </c>
      <c r="P6" s="8">
        <v>8513</v>
      </c>
      <c r="Q6" s="8">
        <v>13692</v>
      </c>
      <c r="R6" s="7">
        <v>11394</v>
      </c>
      <c r="T6" s="6" t="s">
        <v>6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7">
        <v>0</v>
      </c>
      <c r="AC6" s="6" t="s">
        <v>6</v>
      </c>
      <c r="AD6" s="8">
        <f t="shared" ref="AD6:AD16" si="1">C6+L6+U6</f>
        <v>43424</v>
      </c>
      <c r="AE6" s="8">
        <f t="shared" ref="AE6:AE16" si="2">D6+M6+V6</f>
        <v>44169</v>
      </c>
      <c r="AF6" s="8">
        <f t="shared" ref="AF6:AF16" si="3">E6+N6+W6</f>
        <v>42694</v>
      </c>
      <c r="AG6" s="8">
        <f t="shared" ref="AG6:AG16" si="4">F6+O6+X6</f>
        <v>41599</v>
      </c>
      <c r="AH6" s="8">
        <f t="shared" ref="AH6:AH16" si="5">G6+P6+Y6</f>
        <v>41108</v>
      </c>
      <c r="AI6" s="8">
        <f t="shared" ref="AI6:AJ16" si="6">H6+Q6+Z6</f>
        <v>46183</v>
      </c>
      <c r="AJ6" s="7">
        <f t="shared" si="6"/>
        <v>41852</v>
      </c>
    </row>
    <row r="7" spans="2:36" x14ac:dyDescent="0.25">
      <c r="B7" s="6" t="s">
        <v>7</v>
      </c>
      <c r="C7" s="8">
        <v>30694</v>
      </c>
      <c r="D7" s="8">
        <v>32503</v>
      </c>
      <c r="E7" s="8">
        <v>30065</v>
      </c>
      <c r="F7" s="8">
        <v>30077</v>
      </c>
      <c r="G7" s="8">
        <v>30008</v>
      </c>
      <c r="H7" s="8">
        <v>29945</v>
      </c>
      <c r="I7" s="7">
        <v>29748</v>
      </c>
      <c r="K7" s="6" t="s">
        <v>7</v>
      </c>
      <c r="L7" s="8">
        <v>13614</v>
      </c>
      <c r="M7" s="8">
        <v>10465</v>
      </c>
      <c r="N7" s="8">
        <v>12130</v>
      </c>
      <c r="O7" s="8">
        <v>10181</v>
      </c>
      <c r="P7" s="8">
        <v>8295</v>
      </c>
      <c r="Q7" s="8">
        <v>10867</v>
      </c>
      <c r="R7" s="7">
        <v>11268</v>
      </c>
      <c r="T7" s="6" t="s">
        <v>7</v>
      </c>
      <c r="U7" s="8">
        <v>30992</v>
      </c>
      <c r="V7" s="8">
        <v>21936</v>
      </c>
      <c r="W7" s="8">
        <v>28548</v>
      </c>
      <c r="X7" s="8">
        <v>27994</v>
      </c>
      <c r="Y7" s="8">
        <v>28320</v>
      </c>
      <c r="Z7" s="8">
        <v>30179</v>
      </c>
      <c r="AA7" s="7">
        <v>29512</v>
      </c>
      <c r="AC7" s="6" t="s">
        <v>7</v>
      </c>
      <c r="AD7" s="8">
        <f t="shared" si="1"/>
        <v>75300</v>
      </c>
      <c r="AE7" s="8">
        <f t="shared" si="2"/>
        <v>64904</v>
      </c>
      <c r="AF7" s="8">
        <f t="shared" si="3"/>
        <v>70743</v>
      </c>
      <c r="AG7" s="8">
        <f t="shared" si="4"/>
        <v>68252</v>
      </c>
      <c r="AH7" s="8">
        <f t="shared" si="5"/>
        <v>66623</v>
      </c>
      <c r="AI7" s="8">
        <f t="shared" si="6"/>
        <v>70991</v>
      </c>
      <c r="AJ7" s="7">
        <f t="shared" si="6"/>
        <v>70528</v>
      </c>
    </row>
    <row r="8" spans="2:36" x14ac:dyDescent="0.25">
      <c r="B8" s="6" t="s">
        <v>8</v>
      </c>
      <c r="C8" s="8">
        <v>39826</v>
      </c>
      <c r="D8" s="8">
        <v>38946</v>
      </c>
      <c r="E8" s="8">
        <v>40190</v>
      </c>
      <c r="F8" s="8">
        <v>39987</v>
      </c>
      <c r="G8" s="8">
        <v>37928</v>
      </c>
      <c r="H8" s="8">
        <v>39279</v>
      </c>
      <c r="I8" s="7">
        <v>39412</v>
      </c>
      <c r="K8" s="6" t="s">
        <v>8</v>
      </c>
      <c r="L8" s="8">
        <v>11650</v>
      </c>
      <c r="M8" s="8">
        <v>15772</v>
      </c>
      <c r="N8" s="8">
        <v>10550</v>
      </c>
      <c r="O8" s="8">
        <v>11544</v>
      </c>
      <c r="P8" s="8">
        <v>10033</v>
      </c>
      <c r="Q8" s="8">
        <v>10317</v>
      </c>
      <c r="R8" s="7">
        <v>10844</v>
      </c>
      <c r="T8" s="6" t="s">
        <v>8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7">
        <v>0</v>
      </c>
      <c r="AC8" s="6" t="s">
        <v>8</v>
      </c>
      <c r="AD8" s="8">
        <f t="shared" si="1"/>
        <v>51476</v>
      </c>
      <c r="AE8" s="8">
        <f t="shared" si="2"/>
        <v>54718</v>
      </c>
      <c r="AF8" s="8">
        <f t="shared" si="3"/>
        <v>50740</v>
      </c>
      <c r="AG8" s="8">
        <f t="shared" si="4"/>
        <v>51531</v>
      </c>
      <c r="AH8" s="8">
        <f t="shared" si="5"/>
        <v>47961</v>
      </c>
      <c r="AI8" s="8">
        <f t="shared" si="6"/>
        <v>49596</v>
      </c>
      <c r="AJ8" s="7">
        <f t="shared" si="6"/>
        <v>50256</v>
      </c>
    </row>
    <row r="9" spans="2:36" x14ac:dyDescent="0.25">
      <c r="B9" s="6" t="s">
        <v>9</v>
      </c>
      <c r="C9" s="8">
        <v>32608</v>
      </c>
      <c r="D9" s="8">
        <v>31310</v>
      </c>
      <c r="E9" s="8">
        <v>31479</v>
      </c>
      <c r="F9" s="8">
        <v>30952</v>
      </c>
      <c r="G9" s="8">
        <v>32296</v>
      </c>
      <c r="H9" s="8">
        <v>35413</v>
      </c>
      <c r="I9" s="7"/>
      <c r="K9" s="6" t="s">
        <v>9</v>
      </c>
      <c r="L9" s="8">
        <v>11671</v>
      </c>
      <c r="M9" s="8">
        <v>12319</v>
      </c>
      <c r="N9" s="8">
        <v>12374</v>
      </c>
      <c r="O9" s="8">
        <v>10779</v>
      </c>
      <c r="P9" s="8">
        <v>9996</v>
      </c>
      <c r="Q9" s="8">
        <v>11393</v>
      </c>
      <c r="R9" s="7"/>
      <c r="T9" s="6" t="s">
        <v>9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7">
        <v>0</v>
      </c>
      <c r="AC9" s="6" t="s">
        <v>9</v>
      </c>
      <c r="AD9" s="8">
        <f t="shared" si="1"/>
        <v>44279</v>
      </c>
      <c r="AE9" s="8">
        <f t="shared" si="2"/>
        <v>43629</v>
      </c>
      <c r="AF9" s="8">
        <f t="shared" si="3"/>
        <v>43853</v>
      </c>
      <c r="AG9" s="8">
        <f t="shared" si="4"/>
        <v>41731</v>
      </c>
      <c r="AH9" s="8">
        <f t="shared" si="5"/>
        <v>42292</v>
      </c>
      <c r="AI9" s="8">
        <f t="shared" si="6"/>
        <v>46806</v>
      </c>
      <c r="AJ9" s="7">
        <f t="shared" si="6"/>
        <v>0</v>
      </c>
    </row>
    <row r="10" spans="2:36" x14ac:dyDescent="0.25">
      <c r="B10" s="6" t="s">
        <v>10</v>
      </c>
      <c r="C10" s="8">
        <v>30983</v>
      </c>
      <c r="D10" s="8">
        <v>30556</v>
      </c>
      <c r="E10" s="8">
        <v>28849</v>
      </c>
      <c r="F10" s="8">
        <v>28190</v>
      </c>
      <c r="G10" s="8">
        <v>28545</v>
      </c>
      <c r="H10" s="8">
        <v>31932</v>
      </c>
      <c r="I10" s="7"/>
      <c r="K10" s="6" t="s">
        <v>10</v>
      </c>
      <c r="L10" s="8">
        <v>4167</v>
      </c>
      <c r="M10" s="8">
        <v>11268</v>
      </c>
      <c r="N10" s="8">
        <v>12371</v>
      </c>
      <c r="O10" s="8">
        <v>11446</v>
      </c>
      <c r="P10" s="8">
        <v>11957</v>
      </c>
      <c r="Q10" s="8">
        <v>11222</v>
      </c>
      <c r="R10" s="7"/>
      <c r="T10" s="6" t="s">
        <v>10</v>
      </c>
      <c r="U10" s="8">
        <v>34437</v>
      </c>
      <c r="V10" s="8">
        <v>27916</v>
      </c>
      <c r="W10" s="8">
        <v>29006</v>
      </c>
      <c r="X10" s="8">
        <v>27972</v>
      </c>
      <c r="Y10" s="8">
        <v>29982</v>
      </c>
      <c r="Z10" s="8">
        <v>30339</v>
      </c>
      <c r="AA10" s="7">
        <v>0</v>
      </c>
      <c r="AC10" s="6" t="s">
        <v>10</v>
      </c>
      <c r="AD10" s="8">
        <f t="shared" si="1"/>
        <v>69587</v>
      </c>
      <c r="AE10" s="8">
        <f t="shared" si="2"/>
        <v>69740</v>
      </c>
      <c r="AF10" s="8">
        <f t="shared" si="3"/>
        <v>70226</v>
      </c>
      <c r="AG10" s="8">
        <f t="shared" si="4"/>
        <v>67608</v>
      </c>
      <c r="AH10" s="8">
        <f t="shared" si="5"/>
        <v>70484</v>
      </c>
      <c r="AI10" s="8">
        <f t="shared" si="6"/>
        <v>73493</v>
      </c>
      <c r="AJ10" s="7">
        <f t="shared" si="6"/>
        <v>0</v>
      </c>
    </row>
    <row r="11" spans="2:36" x14ac:dyDescent="0.25">
      <c r="B11" s="6" t="s">
        <v>11</v>
      </c>
      <c r="C11" s="8">
        <v>44153</v>
      </c>
      <c r="D11" s="8">
        <v>42711</v>
      </c>
      <c r="E11" s="8">
        <v>42106</v>
      </c>
      <c r="F11" s="8">
        <v>41966</v>
      </c>
      <c r="G11" s="8">
        <v>39751</v>
      </c>
      <c r="H11" s="8">
        <v>39788</v>
      </c>
      <c r="I11" s="7"/>
      <c r="K11" s="6" t="s">
        <v>11</v>
      </c>
      <c r="L11" s="8">
        <v>5625</v>
      </c>
      <c r="M11" s="8">
        <v>12389</v>
      </c>
      <c r="N11" s="8">
        <v>14919</v>
      </c>
      <c r="O11" s="8">
        <v>12781</v>
      </c>
      <c r="P11" s="8">
        <v>15073</v>
      </c>
      <c r="Q11" s="8">
        <v>12739</v>
      </c>
      <c r="R11" s="7"/>
      <c r="T11" s="6" t="s">
        <v>11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7">
        <v>0</v>
      </c>
      <c r="AC11" s="6" t="s">
        <v>11</v>
      </c>
      <c r="AD11" s="8">
        <f t="shared" si="1"/>
        <v>49778</v>
      </c>
      <c r="AE11" s="8">
        <f t="shared" si="2"/>
        <v>55100</v>
      </c>
      <c r="AF11" s="8">
        <f t="shared" si="3"/>
        <v>57025</v>
      </c>
      <c r="AG11" s="8">
        <f t="shared" si="4"/>
        <v>54747</v>
      </c>
      <c r="AH11" s="8">
        <f t="shared" si="5"/>
        <v>54824</v>
      </c>
      <c r="AI11" s="8">
        <f t="shared" si="6"/>
        <v>52527</v>
      </c>
      <c r="AJ11" s="7">
        <f t="shared" si="6"/>
        <v>0</v>
      </c>
    </row>
    <row r="12" spans="2:36" x14ac:dyDescent="0.25">
      <c r="B12" s="6" t="s">
        <v>12</v>
      </c>
      <c r="C12" s="8">
        <v>39715</v>
      </c>
      <c r="D12" s="8">
        <v>35271</v>
      </c>
      <c r="E12" s="8">
        <v>35257</v>
      </c>
      <c r="F12" s="8">
        <v>34061</v>
      </c>
      <c r="G12" s="8">
        <v>34060</v>
      </c>
      <c r="H12" s="8">
        <v>34650</v>
      </c>
      <c r="I12" s="7"/>
      <c r="K12" s="6" t="s">
        <v>12</v>
      </c>
      <c r="L12" s="8">
        <v>5784</v>
      </c>
      <c r="M12" s="8">
        <v>10259</v>
      </c>
      <c r="N12" s="8">
        <v>13988</v>
      </c>
      <c r="O12" s="8">
        <v>11113</v>
      </c>
      <c r="P12" s="8">
        <v>12002</v>
      </c>
      <c r="Q12" s="8">
        <v>12920</v>
      </c>
      <c r="R12" s="7"/>
      <c r="T12" s="6" t="s">
        <v>12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7">
        <v>0</v>
      </c>
      <c r="AC12" s="6" t="s">
        <v>12</v>
      </c>
      <c r="AD12" s="8">
        <f t="shared" si="1"/>
        <v>45499</v>
      </c>
      <c r="AE12" s="8">
        <f t="shared" si="2"/>
        <v>45530</v>
      </c>
      <c r="AF12" s="8">
        <f t="shared" si="3"/>
        <v>49245</v>
      </c>
      <c r="AG12" s="8">
        <f t="shared" si="4"/>
        <v>45174</v>
      </c>
      <c r="AH12" s="8">
        <f t="shared" si="5"/>
        <v>46062</v>
      </c>
      <c r="AI12" s="8">
        <f t="shared" si="6"/>
        <v>47570</v>
      </c>
      <c r="AJ12" s="7">
        <f t="shared" si="6"/>
        <v>0</v>
      </c>
    </row>
    <row r="13" spans="2:36" x14ac:dyDescent="0.25">
      <c r="B13" s="6" t="s">
        <v>13</v>
      </c>
      <c r="C13" s="8">
        <v>37796</v>
      </c>
      <c r="D13" s="8">
        <v>34465</v>
      </c>
      <c r="E13" s="8">
        <v>34970</v>
      </c>
      <c r="F13" s="8">
        <v>33244</v>
      </c>
      <c r="G13" s="8">
        <v>33049</v>
      </c>
      <c r="H13" s="8">
        <v>34155</v>
      </c>
      <c r="I13" s="7"/>
      <c r="K13" s="6" t="s">
        <v>13</v>
      </c>
      <c r="L13" s="8">
        <v>6594</v>
      </c>
      <c r="M13" s="8">
        <v>15115</v>
      </c>
      <c r="N13" s="8">
        <v>14273</v>
      </c>
      <c r="O13" s="8">
        <v>12118</v>
      </c>
      <c r="P13" s="8">
        <v>14003</v>
      </c>
      <c r="Q13" s="8">
        <v>12307</v>
      </c>
      <c r="R13" s="7"/>
      <c r="T13" s="6" t="s">
        <v>13</v>
      </c>
      <c r="U13" s="8">
        <v>26179</v>
      </c>
      <c r="V13" s="8">
        <v>29866</v>
      </c>
      <c r="W13" s="8">
        <v>31613</v>
      </c>
      <c r="X13" s="8">
        <v>30580</v>
      </c>
      <c r="Y13" s="8">
        <v>30739</v>
      </c>
      <c r="Z13" s="8">
        <v>31227</v>
      </c>
      <c r="AA13" s="7">
        <v>0</v>
      </c>
      <c r="AC13" s="6" t="s">
        <v>13</v>
      </c>
      <c r="AD13" s="8">
        <f t="shared" si="1"/>
        <v>70569</v>
      </c>
      <c r="AE13" s="8">
        <f t="shared" si="2"/>
        <v>79446</v>
      </c>
      <c r="AF13" s="8">
        <f t="shared" si="3"/>
        <v>80856</v>
      </c>
      <c r="AG13" s="8">
        <f t="shared" si="4"/>
        <v>75942</v>
      </c>
      <c r="AH13" s="8">
        <f t="shared" si="5"/>
        <v>77791</v>
      </c>
      <c r="AI13" s="8">
        <f t="shared" si="6"/>
        <v>77689</v>
      </c>
      <c r="AJ13" s="7">
        <f t="shared" si="6"/>
        <v>0</v>
      </c>
    </row>
    <row r="14" spans="2:36" x14ac:dyDescent="0.25">
      <c r="B14" s="6" t="s">
        <v>14</v>
      </c>
      <c r="C14" s="8">
        <v>52760</v>
      </c>
      <c r="D14" s="8">
        <v>46618</v>
      </c>
      <c r="E14" s="8">
        <v>49002</v>
      </c>
      <c r="F14" s="8">
        <v>43656</v>
      </c>
      <c r="G14" s="8">
        <v>44131</v>
      </c>
      <c r="H14" s="8">
        <v>46677</v>
      </c>
      <c r="I14" s="7"/>
      <c r="K14" s="6" t="s">
        <v>14</v>
      </c>
      <c r="L14" s="8">
        <v>5769</v>
      </c>
      <c r="M14" s="8">
        <v>13816</v>
      </c>
      <c r="N14" s="8">
        <v>14485</v>
      </c>
      <c r="O14" s="8">
        <v>11201</v>
      </c>
      <c r="P14" s="8">
        <v>15442</v>
      </c>
      <c r="Q14" s="8">
        <v>12458</v>
      </c>
      <c r="R14" s="7"/>
      <c r="T14" s="6" t="s">
        <v>14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7">
        <v>0</v>
      </c>
      <c r="AC14" s="6" t="s">
        <v>14</v>
      </c>
      <c r="AD14" s="8">
        <f t="shared" si="1"/>
        <v>58529</v>
      </c>
      <c r="AE14" s="8">
        <f t="shared" si="2"/>
        <v>60434</v>
      </c>
      <c r="AF14" s="8">
        <f t="shared" si="3"/>
        <v>63487</v>
      </c>
      <c r="AG14" s="8">
        <f t="shared" si="4"/>
        <v>54857</v>
      </c>
      <c r="AH14" s="8">
        <f t="shared" si="5"/>
        <v>59573</v>
      </c>
      <c r="AI14" s="8">
        <f t="shared" si="6"/>
        <v>59135</v>
      </c>
      <c r="AJ14" s="7">
        <f t="shared" si="6"/>
        <v>0</v>
      </c>
    </row>
    <row r="15" spans="2:36" x14ac:dyDescent="0.25">
      <c r="B15" s="6" t="s">
        <v>15</v>
      </c>
      <c r="C15" s="8">
        <v>37776</v>
      </c>
      <c r="D15" s="8">
        <v>34539</v>
      </c>
      <c r="E15" s="8">
        <v>34809</v>
      </c>
      <c r="F15" s="8">
        <v>33979</v>
      </c>
      <c r="G15" s="8">
        <v>33124</v>
      </c>
      <c r="H15" s="8">
        <v>34806</v>
      </c>
      <c r="I15" s="7"/>
      <c r="K15" s="6" t="s">
        <v>15</v>
      </c>
      <c r="L15" s="8">
        <v>12903</v>
      </c>
      <c r="M15" s="8">
        <v>12741</v>
      </c>
      <c r="N15" s="8">
        <v>14656</v>
      </c>
      <c r="O15" s="8">
        <v>17208</v>
      </c>
      <c r="P15" s="8">
        <v>8982</v>
      </c>
      <c r="Q15" s="8">
        <v>12384</v>
      </c>
      <c r="R15" s="7"/>
      <c r="T15" s="6" t="s">
        <v>15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7">
        <v>0</v>
      </c>
      <c r="AC15" s="6" t="s">
        <v>15</v>
      </c>
      <c r="AD15" s="8">
        <f t="shared" si="1"/>
        <v>50679</v>
      </c>
      <c r="AE15" s="8">
        <f t="shared" si="2"/>
        <v>47280</v>
      </c>
      <c r="AF15" s="8">
        <f t="shared" si="3"/>
        <v>49465</v>
      </c>
      <c r="AG15" s="8">
        <f t="shared" si="4"/>
        <v>51187</v>
      </c>
      <c r="AH15" s="8">
        <f t="shared" si="5"/>
        <v>42106</v>
      </c>
      <c r="AI15" s="8">
        <f t="shared" si="6"/>
        <v>47190</v>
      </c>
      <c r="AJ15" s="7">
        <f t="shared" si="6"/>
        <v>0</v>
      </c>
    </row>
    <row r="16" spans="2:36" x14ac:dyDescent="0.25">
      <c r="B16" s="6" t="s">
        <v>16</v>
      </c>
      <c r="C16" s="8">
        <v>33991</v>
      </c>
      <c r="D16" s="8">
        <v>31837</v>
      </c>
      <c r="E16" s="8">
        <v>30769</v>
      </c>
      <c r="F16" s="8">
        <v>30542</v>
      </c>
      <c r="G16" s="8">
        <v>30230</v>
      </c>
      <c r="H16" s="8">
        <v>31183</v>
      </c>
      <c r="I16" s="7"/>
      <c r="K16" s="6" t="s">
        <v>16</v>
      </c>
      <c r="L16" s="8">
        <v>12469</v>
      </c>
      <c r="M16" s="8">
        <v>12806</v>
      </c>
      <c r="N16" s="8">
        <v>8840</v>
      </c>
      <c r="O16" s="8">
        <v>9085</v>
      </c>
      <c r="P16" s="8">
        <v>11431</v>
      </c>
      <c r="Q16" s="8">
        <v>11417</v>
      </c>
      <c r="R16" s="7"/>
      <c r="T16" s="6" t="s">
        <v>16</v>
      </c>
      <c r="U16" s="8">
        <v>38696</v>
      </c>
      <c r="V16" s="8">
        <v>32632</v>
      </c>
      <c r="W16" s="8">
        <v>32155</v>
      </c>
      <c r="X16" s="8">
        <v>34856</v>
      </c>
      <c r="Y16" s="8">
        <v>31235</v>
      </c>
      <c r="Z16" s="8">
        <v>32617</v>
      </c>
      <c r="AA16" s="7">
        <v>0</v>
      </c>
      <c r="AC16" s="6" t="s">
        <v>16</v>
      </c>
      <c r="AD16" s="8">
        <f t="shared" si="1"/>
        <v>85156</v>
      </c>
      <c r="AE16" s="8">
        <f t="shared" si="2"/>
        <v>77275</v>
      </c>
      <c r="AF16" s="8">
        <f t="shared" si="3"/>
        <v>71764</v>
      </c>
      <c r="AG16" s="8">
        <f t="shared" si="4"/>
        <v>74483</v>
      </c>
      <c r="AH16" s="8">
        <f t="shared" si="5"/>
        <v>72896</v>
      </c>
      <c r="AI16" s="8">
        <f t="shared" si="6"/>
        <v>75217</v>
      </c>
      <c r="AJ16" s="7">
        <f t="shared" si="6"/>
        <v>0</v>
      </c>
    </row>
    <row r="17" spans="2:41" x14ac:dyDescent="0.25">
      <c r="B17" s="9" t="s">
        <v>17</v>
      </c>
      <c r="C17" s="10">
        <f t="shared" ref="C17:I17" si="7">SUM(C5:C16)</f>
        <v>452759</v>
      </c>
      <c r="D17" s="10">
        <f t="shared" si="7"/>
        <v>433638</v>
      </c>
      <c r="E17" s="10">
        <f t="shared" si="7"/>
        <v>428357</v>
      </c>
      <c r="F17" s="12">
        <f t="shared" si="7"/>
        <v>418128</v>
      </c>
      <c r="G17" s="12">
        <f t="shared" si="7"/>
        <v>415658</v>
      </c>
      <c r="H17" s="12">
        <f t="shared" ref="H17" si="8">SUM(H5:H16)</f>
        <v>429106</v>
      </c>
      <c r="I17" s="11">
        <f t="shared" si="7"/>
        <v>137367</v>
      </c>
      <c r="K17" s="9" t="s">
        <v>17</v>
      </c>
      <c r="L17" s="10">
        <f t="shared" ref="L17:P17" si="9">SUM(L5:L16)</f>
        <v>112817</v>
      </c>
      <c r="M17" s="10">
        <f t="shared" si="9"/>
        <v>149213</v>
      </c>
      <c r="N17" s="10">
        <f t="shared" si="9"/>
        <v>150459</v>
      </c>
      <c r="O17" s="12">
        <f t="shared" si="9"/>
        <v>137623</v>
      </c>
      <c r="P17" s="12">
        <f t="shared" si="9"/>
        <v>135538</v>
      </c>
      <c r="Q17" s="12">
        <f t="shared" ref="Q17:R17" si="10">SUM(Q5:Q16)</f>
        <v>141400</v>
      </c>
      <c r="R17" s="11">
        <f t="shared" si="10"/>
        <v>44343</v>
      </c>
      <c r="T17" s="9" t="s">
        <v>17</v>
      </c>
      <c r="U17" s="10">
        <f t="shared" ref="U17:AA17" si="11">SUM(U5:U16)</f>
        <v>130304</v>
      </c>
      <c r="V17" s="10">
        <f t="shared" si="11"/>
        <v>112350</v>
      </c>
      <c r="W17" s="10">
        <f t="shared" si="11"/>
        <v>121322</v>
      </c>
      <c r="X17" s="12">
        <f t="shared" si="11"/>
        <v>121402</v>
      </c>
      <c r="Y17" s="12">
        <f t="shared" si="11"/>
        <v>120276</v>
      </c>
      <c r="Z17" s="12">
        <f t="shared" ref="Z17" si="12">SUM(Z5:Z16)</f>
        <v>124362</v>
      </c>
      <c r="AA17" s="11">
        <f t="shared" si="11"/>
        <v>29512</v>
      </c>
      <c r="AC17" s="9" t="s">
        <v>17</v>
      </c>
      <c r="AD17" s="10">
        <f>SUM(AD5:AD16)</f>
        <v>695880</v>
      </c>
      <c r="AE17" s="10">
        <f>SUM(AE5:AE16)</f>
        <v>695201</v>
      </c>
      <c r="AF17" s="10">
        <f t="shared" ref="AF17" si="13">SUM(AF5:AF16)</f>
        <v>700138</v>
      </c>
      <c r="AG17" s="12">
        <f t="shared" ref="AG17" si="14">SUM(AG5:AG16)</f>
        <v>677153</v>
      </c>
      <c r="AH17" s="12">
        <f>SUM(AH5:AH16)</f>
        <v>671472</v>
      </c>
      <c r="AI17" s="12">
        <f>SUM(AI5:AI16)</f>
        <v>694868</v>
      </c>
      <c r="AJ17" s="11">
        <f>SUM(AJ5:AJ16)</f>
        <v>211222</v>
      </c>
    </row>
    <row r="18" spans="2:41" ht="15.75" thickBot="1" x14ac:dyDescent="0.3">
      <c r="B18" s="13" t="s">
        <v>18</v>
      </c>
      <c r="C18" s="30">
        <f>C5+C6+C7+C8+C9+C10+C11+C12+C13+C14+C15+C16</f>
        <v>452759</v>
      </c>
      <c r="D18" s="30">
        <f t="shared" ref="D18:E18" si="15">D5+D6+D7+D8+D9+D10+D11+D12+D13+D14+D15+D16</f>
        <v>433638</v>
      </c>
      <c r="E18" s="30">
        <f t="shared" si="15"/>
        <v>428357</v>
      </c>
      <c r="F18" s="31">
        <f>SUM(F5:F16)</f>
        <v>418128</v>
      </c>
      <c r="G18" s="31">
        <f>SUM(G5:G16)</f>
        <v>415658</v>
      </c>
      <c r="H18" s="31">
        <f>SUM(H5:H16)</f>
        <v>429106</v>
      </c>
      <c r="I18" s="14">
        <f>SUM(I5:I16)</f>
        <v>137367</v>
      </c>
      <c r="K18" s="13" t="s">
        <v>18</v>
      </c>
      <c r="L18" s="30">
        <f>L5+L6+L7+L8+L9+L10+L11+L12+L13+L14+L15+L16</f>
        <v>112817</v>
      </c>
      <c r="M18" s="30">
        <f t="shared" ref="M18:N18" si="16">M5+M6+M7+M8+M9+M10+M11+M12+M13+M14+M15+M16</f>
        <v>149213</v>
      </c>
      <c r="N18" s="30">
        <f t="shared" si="16"/>
        <v>150459</v>
      </c>
      <c r="O18" s="31">
        <f>SUM(O5:O16)</f>
        <v>137623</v>
      </c>
      <c r="P18" s="31">
        <f>SUM(P5:P16)</f>
        <v>135538</v>
      </c>
      <c r="Q18" s="31">
        <f>SUM(Q5:Q16)</f>
        <v>141400</v>
      </c>
      <c r="R18" s="14">
        <f>SUM(R5:R16)</f>
        <v>44343</v>
      </c>
      <c r="T18" s="13" t="s">
        <v>18</v>
      </c>
      <c r="U18" s="30">
        <f>U5+U6+U7+U8+U9+U10+U11+U12+U13+U14+U15+U16</f>
        <v>130304</v>
      </c>
      <c r="V18" s="30">
        <f t="shared" ref="V18:W18" si="17">V5+V6+V7+V8+V9+V10+V11+V12+V13+V14+V15+V16</f>
        <v>112350</v>
      </c>
      <c r="W18" s="30">
        <f t="shared" si="17"/>
        <v>121322</v>
      </c>
      <c r="X18" s="31">
        <f>SUM(X5:X16)</f>
        <v>121402</v>
      </c>
      <c r="Y18" s="31">
        <f>SUM(Y5:Y16)</f>
        <v>120276</v>
      </c>
      <c r="Z18" s="31">
        <f>SUM(Z5:Z16)</f>
        <v>124362</v>
      </c>
      <c r="AA18" s="14">
        <f>SUM(AA5:AA16)</f>
        <v>29512</v>
      </c>
      <c r="AC18" s="13" t="s">
        <v>18</v>
      </c>
      <c r="AD18" s="30">
        <f>AD5+AD6+AD7+AD8+AD9+AD10+AD11+AD12+AD13+AD14+AD15+AD16</f>
        <v>695880</v>
      </c>
      <c r="AE18" s="30">
        <f t="shared" ref="AE18:AF18" si="18">AE5+AE6+AE7+AE8+AE9+AE10+AE11+AE12+AE13+AE14+AE15+AE16</f>
        <v>695201</v>
      </c>
      <c r="AF18" s="30">
        <f t="shared" si="18"/>
        <v>700138</v>
      </c>
      <c r="AG18" s="31">
        <f t="shared" ref="AG18" si="19">AG5+AG6+AG7+AG8+AG9+AG10+AG11+AG12+AG13+AG14+AG15+AG16</f>
        <v>677153</v>
      </c>
      <c r="AH18" s="31">
        <f>SUM(AH5:AH16)</f>
        <v>671472</v>
      </c>
      <c r="AI18" s="31">
        <f>SUM(AI5:AI16)</f>
        <v>694868</v>
      </c>
      <c r="AJ18" s="14">
        <f>SUM(AJ5:AJ16)</f>
        <v>211222</v>
      </c>
    </row>
    <row r="19" spans="2:41" ht="15.75" thickBot="1" x14ac:dyDescent="0.3">
      <c r="D19" s="15"/>
      <c r="E19" s="15"/>
      <c r="F19" s="15"/>
      <c r="G19" s="15"/>
      <c r="H19" s="15"/>
      <c r="I19" s="15"/>
      <c r="M19" s="15"/>
      <c r="N19" s="15"/>
      <c r="O19" s="15"/>
      <c r="P19" s="15"/>
      <c r="Q19" s="15"/>
      <c r="R19" s="15"/>
    </row>
    <row r="20" spans="2:41" ht="18.75" customHeight="1" x14ac:dyDescent="0.25">
      <c r="B20" s="41" t="s">
        <v>19</v>
      </c>
      <c r="C20" s="42"/>
      <c r="D20" s="42"/>
      <c r="E20" s="42"/>
      <c r="F20" s="42"/>
      <c r="G20" s="42"/>
      <c r="H20" s="42"/>
      <c r="I20" s="43"/>
      <c r="J20" s="3"/>
      <c r="K20" s="41" t="s">
        <v>20</v>
      </c>
      <c r="L20" s="42"/>
      <c r="M20" s="42"/>
      <c r="N20" s="42"/>
      <c r="O20" s="42"/>
      <c r="P20" s="42"/>
      <c r="Q20" s="42"/>
      <c r="R20" s="43"/>
      <c r="T20" s="41" t="s">
        <v>21</v>
      </c>
      <c r="U20" s="42"/>
      <c r="V20" s="42"/>
      <c r="W20" s="42"/>
      <c r="X20" s="42"/>
      <c r="Y20" s="42"/>
      <c r="Z20" s="42"/>
      <c r="AA20" s="43"/>
      <c r="AC20" s="41" t="s">
        <v>22</v>
      </c>
      <c r="AD20" s="42"/>
      <c r="AE20" s="42"/>
      <c r="AF20" s="42"/>
      <c r="AG20" s="42"/>
      <c r="AH20" s="42"/>
      <c r="AI20" s="42"/>
      <c r="AJ20" s="43"/>
    </row>
    <row r="21" spans="2:41" ht="19.5" thickBot="1" x14ac:dyDescent="0.3">
      <c r="B21" s="44"/>
      <c r="C21" s="45"/>
      <c r="D21" s="45"/>
      <c r="E21" s="45"/>
      <c r="F21" s="45"/>
      <c r="G21" s="45"/>
      <c r="H21" s="45"/>
      <c r="I21" s="46"/>
      <c r="J21" s="3"/>
      <c r="K21" s="44"/>
      <c r="L21" s="45"/>
      <c r="M21" s="45"/>
      <c r="N21" s="45"/>
      <c r="O21" s="45"/>
      <c r="P21" s="45"/>
      <c r="Q21" s="45"/>
      <c r="R21" s="46"/>
      <c r="T21" s="44"/>
      <c r="U21" s="45"/>
      <c r="V21" s="45"/>
      <c r="W21" s="45"/>
      <c r="X21" s="45"/>
      <c r="Y21" s="45"/>
      <c r="Z21" s="45"/>
      <c r="AA21" s="46"/>
      <c r="AC21" s="44"/>
      <c r="AD21" s="45"/>
      <c r="AE21" s="45"/>
      <c r="AF21" s="45"/>
      <c r="AG21" s="45"/>
      <c r="AH21" s="45"/>
      <c r="AI21" s="45"/>
      <c r="AJ21" s="46"/>
    </row>
    <row r="22" spans="2:41" x14ac:dyDescent="0.25">
      <c r="B22" s="4" t="s">
        <v>4</v>
      </c>
      <c r="C22" s="29">
        <v>2020</v>
      </c>
      <c r="D22" s="29">
        <v>2021</v>
      </c>
      <c r="E22" s="29">
        <v>2022</v>
      </c>
      <c r="F22" s="29">
        <v>2023</v>
      </c>
      <c r="G22" s="29">
        <v>2024</v>
      </c>
      <c r="H22" s="29">
        <v>2025</v>
      </c>
      <c r="I22" s="5">
        <v>2026</v>
      </c>
      <c r="K22" s="4" t="s">
        <v>4</v>
      </c>
      <c r="L22" s="29">
        <v>2020</v>
      </c>
      <c r="M22" s="29">
        <v>2021</v>
      </c>
      <c r="N22" s="29">
        <v>2022</v>
      </c>
      <c r="O22" s="29">
        <v>2023</v>
      </c>
      <c r="P22" s="29">
        <v>2024</v>
      </c>
      <c r="Q22" s="29">
        <v>2025</v>
      </c>
      <c r="R22" s="5">
        <v>2026</v>
      </c>
      <c r="T22" s="4" t="s">
        <v>4</v>
      </c>
      <c r="U22" s="29">
        <v>2020</v>
      </c>
      <c r="V22" s="29">
        <v>2021</v>
      </c>
      <c r="W22" s="29">
        <v>2022</v>
      </c>
      <c r="X22" s="29">
        <v>2023</v>
      </c>
      <c r="Y22" s="29">
        <v>2024</v>
      </c>
      <c r="Z22" s="29">
        <v>2025</v>
      </c>
      <c r="AA22" s="5">
        <v>2026</v>
      </c>
      <c r="AC22" s="4" t="s">
        <v>4</v>
      </c>
      <c r="AD22" s="29">
        <v>2020</v>
      </c>
      <c r="AE22" s="29">
        <v>2021</v>
      </c>
      <c r="AF22" s="29">
        <v>2022</v>
      </c>
      <c r="AG22" s="29">
        <v>2023</v>
      </c>
      <c r="AH22" s="29">
        <v>2024</v>
      </c>
      <c r="AI22" s="29">
        <v>2025</v>
      </c>
      <c r="AJ22" s="5">
        <v>2026</v>
      </c>
    </row>
    <row r="23" spans="2:41" x14ac:dyDescent="0.25">
      <c r="B23" s="6" t="s">
        <v>5</v>
      </c>
      <c r="C23" s="8">
        <v>39940</v>
      </c>
      <c r="D23" s="8">
        <v>41695</v>
      </c>
      <c r="E23" s="8">
        <v>38588</v>
      </c>
      <c r="F23" s="8">
        <v>39568</v>
      </c>
      <c r="G23" s="8">
        <v>40117</v>
      </c>
      <c r="H23" s="8">
        <v>38942</v>
      </c>
      <c r="I23" s="7">
        <v>37873</v>
      </c>
      <c r="K23" s="6" t="s">
        <v>5</v>
      </c>
      <c r="L23" s="8">
        <v>16119</v>
      </c>
      <c r="M23" s="8">
        <v>15586</v>
      </c>
      <c r="N23" s="8">
        <v>14380</v>
      </c>
      <c r="O23" s="8">
        <v>19161</v>
      </c>
      <c r="P23" s="8">
        <v>13566</v>
      </c>
      <c r="Q23" s="8">
        <v>17128</v>
      </c>
      <c r="R23" s="7">
        <v>12199</v>
      </c>
      <c r="T23" s="6" t="s">
        <v>5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7">
        <v>0</v>
      </c>
      <c r="AC23" s="6" t="s">
        <v>5</v>
      </c>
      <c r="AD23" s="8">
        <f>C23+L23+U23</f>
        <v>56059</v>
      </c>
      <c r="AE23" s="8">
        <f>D23+M23+V23</f>
        <v>57281</v>
      </c>
      <c r="AF23" s="8">
        <f>E23+N23+W23</f>
        <v>52968</v>
      </c>
      <c r="AG23" s="8">
        <f>F23+O23+X23</f>
        <v>58729</v>
      </c>
      <c r="AH23" s="8">
        <f>G23+P23+Y23</f>
        <v>53683</v>
      </c>
      <c r="AI23" s="8">
        <f t="shared" ref="AI23:AJ23" si="20">H23+Q23+Z23</f>
        <v>56070</v>
      </c>
      <c r="AJ23" s="7">
        <f t="shared" si="20"/>
        <v>50072</v>
      </c>
    </row>
    <row r="24" spans="2:41" x14ac:dyDescent="0.25">
      <c r="B24" s="6" t="s">
        <v>6</v>
      </c>
      <c r="C24" s="8">
        <v>31928</v>
      </c>
      <c r="D24" s="8">
        <v>32653</v>
      </c>
      <c r="E24" s="8">
        <v>31852</v>
      </c>
      <c r="F24" s="8">
        <v>31287</v>
      </c>
      <c r="G24" s="8">
        <v>31640</v>
      </c>
      <c r="H24" s="8">
        <v>31698</v>
      </c>
      <c r="I24" s="7">
        <v>29630</v>
      </c>
      <c r="K24" s="6" t="s">
        <v>6</v>
      </c>
      <c r="L24" s="8">
        <v>14214</v>
      </c>
      <c r="M24" s="8">
        <v>16972</v>
      </c>
      <c r="N24" s="8">
        <v>11907</v>
      </c>
      <c r="O24" s="8">
        <v>6134</v>
      </c>
      <c r="P24" s="8">
        <v>12522</v>
      </c>
      <c r="Q24" s="8">
        <v>18454</v>
      </c>
      <c r="R24" s="7">
        <v>13017</v>
      </c>
      <c r="T24" s="6" t="s">
        <v>6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">
        <v>0</v>
      </c>
      <c r="AC24" s="6" t="s">
        <v>6</v>
      </c>
      <c r="AD24" s="8">
        <f t="shared" ref="AD24:AD34" si="21">C24+L24+U24</f>
        <v>46142</v>
      </c>
      <c r="AE24" s="8">
        <f t="shared" ref="AE24:AE33" si="22">D24+M24+V24</f>
        <v>49625</v>
      </c>
      <c r="AF24" s="8">
        <f t="shared" ref="AF24:AF34" si="23">E24+N24+W24</f>
        <v>43759</v>
      </c>
      <c r="AG24" s="8">
        <f t="shared" ref="AG24:AG34" si="24">F24+O24+X24</f>
        <v>37421</v>
      </c>
      <c r="AH24" s="8">
        <f t="shared" ref="AH24:AH34" si="25">G24+P24+Y24</f>
        <v>44162</v>
      </c>
      <c r="AI24" s="8">
        <f t="shared" ref="AI24:AJ34" si="26">H24+Q24+Z24</f>
        <v>50152</v>
      </c>
      <c r="AJ24" s="7">
        <f t="shared" si="26"/>
        <v>42647</v>
      </c>
    </row>
    <row r="25" spans="2:41" x14ac:dyDescent="0.25">
      <c r="B25" s="6" t="s">
        <v>7</v>
      </c>
      <c r="C25" s="8">
        <v>30760</v>
      </c>
      <c r="D25" s="8">
        <v>32602</v>
      </c>
      <c r="E25" s="8">
        <v>30206</v>
      </c>
      <c r="F25" s="8">
        <v>30211</v>
      </c>
      <c r="G25" s="8">
        <v>30025</v>
      </c>
      <c r="H25" s="8">
        <v>29655</v>
      </c>
      <c r="I25" s="7">
        <v>29544</v>
      </c>
      <c r="K25" s="6" t="s">
        <v>7</v>
      </c>
      <c r="L25" s="8">
        <v>16509</v>
      </c>
      <c r="M25" s="8">
        <v>12347</v>
      </c>
      <c r="N25" s="8">
        <v>15324</v>
      </c>
      <c r="O25" s="8">
        <v>15796</v>
      </c>
      <c r="P25" s="8">
        <v>14750</v>
      </c>
      <c r="Q25" s="8">
        <v>14096</v>
      </c>
      <c r="R25" s="7">
        <v>14328</v>
      </c>
      <c r="T25" s="6" t="s">
        <v>7</v>
      </c>
      <c r="U25" s="8">
        <v>30842</v>
      </c>
      <c r="V25" s="8">
        <v>21793</v>
      </c>
      <c r="W25" s="8">
        <v>28415</v>
      </c>
      <c r="X25" s="8">
        <v>27831</v>
      </c>
      <c r="Y25" s="8">
        <v>28248</v>
      </c>
      <c r="Z25" s="8">
        <v>30424</v>
      </c>
      <c r="AA25" s="7">
        <v>30008</v>
      </c>
      <c r="AC25" s="6" t="s">
        <v>7</v>
      </c>
      <c r="AD25" s="8">
        <f t="shared" si="21"/>
        <v>78111</v>
      </c>
      <c r="AE25" s="8">
        <f t="shared" si="22"/>
        <v>66742</v>
      </c>
      <c r="AF25" s="8">
        <f t="shared" si="23"/>
        <v>73945</v>
      </c>
      <c r="AG25" s="8">
        <f t="shared" si="24"/>
        <v>73838</v>
      </c>
      <c r="AH25" s="8">
        <f t="shared" si="25"/>
        <v>73023</v>
      </c>
      <c r="AI25" s="8">
        <f t="shared" si="26"/>
        <v>74175</v>
      </c>
      <c r="AJ25" s="7">
        <f t="shared" si="26"/>
        <v>73880</v>
      </c>
    </row>
    <row r="26" spans="2:41" x14ac:dyDescent="0.25">
      <c r="B26" s="6" t="s">
        <v>8</v>
      </c>
      <c r="C26" s="8">
        <v>40017</v>
      </c>
      <c r="D26" s="8">
        <v>39141</v>
      </c>
      <c r="E26" s="8">
        <v>40379</v>
      </c>
      <c r="F26" s="8">
        <v>40174</v>
      </c>
      <c r="G26" s="8">
        <v>38122</v>
      </c>
      <c r="H26" s="8">
        <v>39434</v>
      </c>
      <c r="I26" s="7">
        <v>39558</v>
      </c>
      <c r="K26" s="6" t="s">
        <v>8</v>
      </c>
      <c r="L26" s="8">
        <v>15773</v>
      </c>
      <c r="M26" s="8">
        <v>17762</v>
      </c>
      <c r="N26" s="8">
        <v>12215</v>
      </c>
      <c r="O26" s="8">
        <v>17342</v>
      </c>
      <c r="P26" s="8">
        <v>15017</v>
      </c>
      <c r="Q26" s="8">
        <v>14303</v>
      </c>
      <c r="R26" s="7">
        <v>13854</v>
      </c>
      <c r="T26" s="6" t="s">
        <v>8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">
        <v>0</v>
      </c>
      <c r="AC26" s="6" t="s">
        <v>8</v>
      </c>
      <c r="AD26" s="8">
        <f t="shared" si="21"/>
        <v>55790</v>
      </c>
      <c r="AE26" s="8">
        <f t="shared" si="22"/>
        <v>56903</v>
      </c>
      <c r="AF26" s="8">
        <f t="shared" si="23"/>
        <v>52594</v>
      </c>
      <c r="AG26" s="8">
        <f t="shared" si="24"/>
        <v>57516</v>
      </c>
      <c r="AH26" s="8">
        <f t="shared" si="25"/>
        <v>53139</v>
      </c>
      <c r="AI26" s="8">
        <f t="shared" si="26"/>
        <v>53737</v>
      </c>
      <c r="AJ26" s="7">
        <f t="shared" si="26"/>
        <v>53412</v>
      </c>
    </row>
    <row r="27" spans="2:41" x14ac:dyDescent="0.25">
      <c r="B27" s="6" t="s">
        <v>9</v>
      </c>
      <c r="C27" s="8">
        <v>31857</v>
      </c>
      <c r="D27" s="8">
        <v>30618</v>
      </c>
      <c r="E27" s="8">
        <v>30802</v>
      </c>
      <c r="F27" s="8">
        <v>30223</v>
      </c>
      <c r="G27" s="8">
        <v>31358</v>
      </c>
      <c r="H27" s="8">
        <v>34683</v>
      </c>
      <c r="I27" s="7"/>
      <c r="K27" s="6" t="s">
        <v>9</v>
      </c>
      <c r="L27" s="8">
        <v>14118</v>
      </c>
      <c r="M27" s="8">
        <v>15379</v>
      </c>
      <c r="N27" s="8">
        <v>13668</v>
      </c>
      <c r="O27" s="8">
        <v>16321</v>
      </c>
      <c r="P27" s="8">
        <v>15504</v>
      </c>
      <c r="Q27" s="8">
        <v>13337</v>
      </c>
      <c r="R27" s="7"/>
      <c r="T27" s="6" t="s">
        <v>9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7">
        <v>0</v>
      </c>
      <c r="AC27" s="6" t="s">
        <v>9</v>
      </c>
      <c r="AD27" s="8">
        <f t="shared" si="21"/>
        <v>45975</v>
      </c>
      <c r="AE27" s="8">
        <f t="shared" si="22"/>
        <v>45997</v>
      </c>
      <c r="AF27" s="8">
        <f t="shared" si="23"/>
        <v>44470</v>
      </c>
      <c r="AG27" s="8">
        <f t="shared" si="24"/>
        <v>46544</v>
      </c>
      <c r="AH27" s="8">
        <f t="shared" si="25"/>
        <v>46862</v>
      </c>
      <c r="AI27" s="8">
        <f t="shared" si="26"/>
        <v>48020</v>
      </c>
      <c r="AJ27" s="7">
        <f t="shared" si="26"/>
        <v>0</v>
      </c>
    </row>
    <row r="28" spans="2:41" x14ac:dyDescent="0.25">
      <c r="B28" s="6" t="s">
        <v>10</v>
      </c>
      <c r="C28" s="8">
        <v>31068</v>
      </c>
      <c r="D28" s="8">
        <v>30685</v>
      </c>
      <c r="E28" s="8">
        <v>29045</v>
      </c>
      <c r="F28" s="8">
        <v>28370</v>
      </c>
      <c r="G28" s="8">
        <v>28525</v>
      </c>
      <c r="H28" s="8">
        <v>31650</v>
      </c>
      <c r="I28" s="7"/>
      <c r="K28" s="6" t="s">
        <v>10</v>
      </c>
      <c r="L28" s="8">
        <v>13931</v>
      </c>
      <c r="M28" s="8">
        <v>13269</v>
      </c>
      <c r="N28" s="8">
        <v>13437</v>
      </c>
      <c r="O28" s="8">
        <v>27231</v>
      </c>
      <c r="P28" s="8">
        <v>15529</v>
      </c>
      <c r="Q28" s="8">
        <v>12588</v>
      </c>
      <c r="R28" s="7"/>
      <c r="T28" s="6" t="s">
        <v>10</v>
      </c>
      <c r="U28" s="8">
        <v>34227</v>
      </c>
      <c r="V28" s="8">
        <v>27752</v>
      </c>
      <c r="W28" s="8">
        <v>28920</v>
      </c>
      <c r="X28" s="8">
        <v>27848</v>
      </c>
      <c r="Y28" s="8">
        <v>29867</v>
      </c>
      <c r="Z28" s="8">
        <v>30710</v>
      </c>
      <c r="AA28" s="7">
        <v>0</v>
      </c>
      <c r="AC28" s="6" t="s">
        <v>10</v>
      </c>
      <c r="AD28" s="8">
        <f t="shared" si="21"/>
        <v>79226</v>
      </c>
      <c r="AE28" s="8">
        <f t="shared" si="22"/>
        <v>71706</v>
      </c>
      <c r="AF28" s="8">
        <f t="shared" si="23"/>
        <v>71402</v>
      </c>
      <c r="AG28" s="8">
        <f t="shared" si="24"/>
        <v>83449</v>
      </c>
      <c r="AH28" s="8">
        <f t="shared" si="25"/>
        <v>73921</v>
      </c>
      <c r="AI28" s="8">
        <f t="shared" si="26"/>
        <v>74948</v>
      </c>
      <c r="AJ28" s="7">
        <f t="shared" si="26"/>
        <v>0</v>
      </c>
    </row>
    <row r="29" spans="2:41" x14ac:dyDescent="0.25">
      <c r="B29" s="6" t="s">
        <v>11</v>
      </c>
      <c r="C29" s="8">
        <v>44346</v>
      </c>
      <c r="D29" s="8">
        <v>42902</v>
      </c>
      <c r="E29" s="8">
        <v>42272</v>
      </c>
      <c r="F29" s="8">
        <v>42162</v>
      </c>
      <c r="G29" s="8">
        <v>39904</v>
      </c>
      <c r="H29" s="8">
        <v>39947</v>
      </c>
      <c r="I29" s="7"/>
      <c r="K29" s="6" t="s">
        <v>11</v>
      </c>
      <c r="L29" s="8">
        <v>14684</v>
      </c>
      <c r="M29" s="8">
        <v>14453</v>
      </c>
      <c r="N29" s="8">
        <v>13852</v>
      </c>
      <c r="O29" s="8">
        <v>17746</v>
      </c>
      <c r="P29" s="8">
        <v>18357</v>
      </c>
      <c r="Q29" s="8">
        <v>12776</v>
      </c>
      <c r="R29" s="7"/>
      <c r="T29" s="6" t="s">
        <v>11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7">
        <v>0</v>
      </c>
      <c r="AC29" s="6" t="s">
        <v>11</v>
      </c>
      <c r="AD29" s="8">
        <f t="shared" si="21"/>
        <v>59030</v>
      </c>
      <c r="AE29" s="8">
        <f t="shared" si="22"/>
        <v>57355</v>
      </c>
      <c r="AF29" s="8">
        <f t="shared" si="23"/>
        <v>56124</v>
      </c>
      <c r="AG29" s="8">
        <f t="shared" si="24"/>
        <v>59908</v>
      </c>
      <c r="AH29" s="8">
        <f t="shared" si="25"/>
        <v>58261</v>
      </c>
      <c r="AI29" s="8">
        <f t="shared" si="26"/>
        <v>52723</v>
      </c>
      <c r="AJ29" s="7">
        <f t="shared" si="26"/>
        <v>0</v>
      </c>
    </row>
    <row r="30" spans="2:41" x14ac:dyDescent="0.25">
      <c r="B30" s="6" t="s">
        <v>12</v>
      </c>
      <c r="C30" s="8">
        <v>38738</v>
      </c>
      <c r="D30" s="8">
        <v>34356</v>
      </c>
      <c r="E30" s="8">
        <v>34396</v>
      </c>
      <c r="F30" s="8">
        <v>33134</v>
      </c>
      <c r="G30" s="8">
        <v>32907</v>
      </c>
      <c r="H30" s="8">
        <v>33689</v>
      </c>
      <c r="I30" s="7"/>
      <c r="K30" s="6" t="s">
        <v>12</v>
      </c>
      <c r="L30" s="8">
        <v>16470</v>
      </c>
      <c r="M30" s="8">
        <v>12137</v>
      </c>
      <c r="N30" s="8">
        <v>13972</v>
      </c>
      <c r="O30" s="8">
        <v>17677</v>
      </c>
      <c r="P30" s="8">
        <v>14622</v>
      </c>
      <c r="Q30" s="8">
        <v>13447</v>
      </c>
      <c r="R30" s="7"/>
      <c r="T30" s="6" t="s">
        <v>12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7">
        <v>0</v>
      </c>
      <c r="AC30" s="6" t="s">
        <v>12</v>
      </c>
      <c r="AD30" s="8">
        <f t="shared" si="21"/>
        <v>55208</v>
      </c>
      <c r="AE30" s="8">
        <f t="shared" si="22"/>
        <v>46493</v>
      </c>
      <c r="AF30" s="8">
        <f t="shared" si="23"/>
        <v>48368</v>
      </c>
      <c r="AG30" s="8">
        <f t="shared" si="24"/>
        <v>50811</v>
      </c>
      <c r="AH30" s="8">
        <f t="shared" si="25"/>
        <v>47529</v>
      </c>
      <c r="AI30" s="8">
        <f t="shared" si="26"/>
        <v>47136</v>
      </c>
      <c r="AJ30" s="7">
        <f t="shared" si="26"/>
        <v>0</v>
      </c>
      <c r="AM30" s="16"/>
      <c r="AN30" s="16"/>
      <c r="AO30" s="16"/>
    </row>
    <row r="31" spans="2:41" x14ac:dyDescent="0.25">
      <c r="B31" s="6" t="s">
        <v>13</v>
      </c>
      <c r="C31" s="8">
        <v>37733</v>
      </c>
      <c r="D31" s="8">
        <v>34499</v>
      </c>
      <c r="E31" s="8">
        <v>34583</v>
      </c>
      <c r="F31" s="8">
        <v>33349</v>
      </c>
      <c r="G31" s="8">
        <v>33025</v>
      </c>
      <c r="H31" s="8">
        <v>33785</v>
      </c>
      <c r="I31" s="7"/>
      <c r="K31" s="6" t="s">
        <v>13</v>
      </c>
      <c r="L31" s="8">
        <v>25747</v>
      </c>
      <c r="M31" s="8">
        <v>14358</v>
      </c>
      <c r="N31" s="8">
        <v>12885</v>
      </c>
      <c r="O31" s="8">
        <v>21243</v>
      </c>
      <c r="P31" s="8">
        <v>18976</v>
      </c>
      <c r="Q31" s="8">
        <v>13764</v>
      </c>
      <c r="R31" s="7"/>
      <c r="T31" s="6" t="s">
        <v>13</v>
      </c>
      <c r="U31" s="8">
        <v>25640</v>
      </c>
      <c r="V31" s="8">
        <v>29349</v>
      </c>
      <c r="W31" s="8">
        <v>31202</v>
      </c>
      <c r="X31" s="8">
        <v>30048</v>
      </c>
      <c r="Y31" s="8">
        <v>30739</v>
      </c>
      <c r="Z31" s="8">
        <v>31389</v>
      </c>
      <c r="AA31" s="7">
        <v>0</v>
      </c>
      <c r="AC31" s="6" t="s">
        <v>13</v>
      </c>
      <c r="AD31" s="8">
        <f t="shared" si="21"/>
        <v>89120</v>
      </c>
      <c r="AE31" s="8">
        <f t="shared" si="22"/>
        <v>78206</v>
      </c>
      <c r="AF31" s="8">
        <f t="shared" si="23"/>
        <v>78670</v>
      </c>
      <c r="AG31" s="8">
        <f t="shared" si="24"/>
        <v>84640</v>
      </c>
      <c r="AH31" s="8">
        <f t="shared" si="25"/>
        <v>82740</v>
      </c>
      <c r="AI31" s="8">
        <f t="shared" si="26"/>
        <v>78938</v>
      </c>
      <c r="AJ31" s="7">
        <f t="shared" si="26"/>
        <v>0</v>
      </c>
    </row>
    <row r="32" spans="2:41" x14ac:dyDescent="0.25">
      <c r="B32" s="6" t="s">
        <v>14</v>
      </c>
      <c r="C32" s="8">
        <v>52948</v>
      </c>
      <c r="D32" s="8">
        <v>46817</v>
      </c>
      <c r="E32" s="8">
        <v>49163</v>
      </c>
      <c r="F32" s="8">
        <v>43835</v>
      </c>
      <c r="G32" s="8">
        <v>44297</v>
      </c>
      <c r="H32" s="8">
        <v>46823</v>
      </c>
      <c r="I32" s="7"/>
      <c r="K32" s="6" t="s">
        <v>14</v>
      </c>
      <c r="L32" s="8">
        <v>5490</v>
      </c>
      <c r="M32" s="8">
        <v>14375</v>
      </c>
      <c r="N32" s="8">
        <v>14167</v>
      </c>
      <c r="O32" s="8">
        <v>15868</v>
      </c>
      <c r="P32" s="8">
        <v>15641</v>
      </c>
      <c r="Q32" s="8">
        <v>14065</v>
      </c>
      <c r="R32" s="7"/>
      <c r="T32" s="6" t="s">
        <v>14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7">
        <v>0</v>
      </c>
      <c r="AC32" s="6" t="s">
        <v>14</v>
      </c>
      <c r="AD32" s="8">
        <f t="shared" si="21"/>
        <v>58438</v>
      </c>
      <c r="AE32" s="8">
        <f t="shared" si="22"/>
        <v>61192</v>
      </c>
      <c r="AF32" s="8">
        <f t="shared" si="23"/>
        <v>63330</v>
      </c>
      <c r="AG32" s="8">
        <f t="shared" si="24"/>
        <v>59703</v>
      </c>
      <c r="AH32" s="8">
        <f t="shared" si="25"/>
        <v>59938</v>
      </c>
      <c r="AI32" s="8">
        <f t="shared" si="26"/>
        <v>60888</v>
      </c>
      <c r="AJ32" s="7">
        <f t="shared" si="26"/>
        <v>0</v>
      </c>
    </row>
    <row r="33" spans="2:36" x14ac:dyDescent="0.25">
      <c r="B33" s="6" t="s">
        <v>15</v>
      </c>
      <c r="C33" s="8">
        <v>36895</v>
      </c>
      <c r="D33" s="8">
        <v>33680</v>
      </c>
      <c r="E33" s="8">
        <v>33837</v>
      </c>
      <c r="F33" s="8">
        <v>30134</v>
      </c>
      <c r="G33" s="8">
        <v>32165</v>
      </c>
      <c r="H33" s="8">
        <v>33847</v>
      </c>
      <c r="I33" s="7"/>
      <c r="K33" s="6" t="s">
        <v>15</v>
      </c>
      <c r="L33" s="8">
        <v>11710</v>
      </c>
      <c r="M33" s="8">
        <v>16806</v>
      </c>
      <c r="N33" s="8">
        <v>19055</v>
      </c>
      <c r="O33" s="8">
        <v>12027</v>
      </c>
      <c r="P33" s="8">
        <v>12744</v>
      </c>
      <c r="Q33" s="8">
        <v>14554</v>
      </c>
      <c r="R33" s="7"/>
      <c r="T33" s="6" t="s">
        <v>15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7">
        <v>0</v>
      </c>
      <c r="AC33" s="6" t="s">
        <v>15</v>
      </c>
      <c r="AD33" s="8">
        <f t="shared" si="21"/>
        <v>48605</v>
      </c>
      <c r="AE33" s="8">
        <f t="shared" si="22"/>
        <v>50486</v>
      </c>
      <c r="AF33" s="8">
        <f t="shared" si="23"/>
        <v>52892</v>
      </c>
      <c r="AG33" s="8">
        <f t="shared" si="24"/>
        <v>42161</v>
      </c>
      <c r="AH33" s="8">
        <f t="shared" si="25"/>
        <v>44909</v>
      </c>
      <c r="AI33" s="8">
        <f t="shared" si="26"/>
        <v>48401</v>
      </c>
      <c r="AJ33" s="7">
        <f t="shared" si="26"/>
        <v>0</v>
      </c>
    </row>
    <row r="34" spans="2:36" x14ac:dyDescent="0.25">
      <c r="B34" s="6" t="s">
        <v>16</v>
      </c>
      <c r="C34" s="8">
        <v>34053</v>
      </c>
      <c r="D34" s="8">
        <v>31899</v>
      </c>
      <c r="E34" s="8">
        <v>30431</v>
      </c>
      <c r="F34" s="8">
        <v>32748</v>
      </c>
      <c r="G34" s="8">
        <v>29921</v>
      </c>
      <c r="H34" s="8">
        <v>30899</v>
      </c>
      <c r="I34" s="7"/>
      <c r="K34" s="6" t="s">
        <v>16</v>
      </c>
      <c r="L34" s="8">
        <v>13873</v>
      </c>
      <c r="M34" s="8">
        <v>14251</v>
      </c>
      <c r="N34" s="8">
        <v>9494</v>
      </c>
      <c r="O34" s="8">
        <v>14600</v>
      </c>
      <c r="P34" s="8">
        <v>14056</v>
      </c>
      <c r="Q34" s="8">
        <v>15407</v>
      </c>
      <c r="R34" s="7"/>
      <c r="T34" s="6" t="s">
        <v>16</v>
      </c>
      <c r="U34" s="8">
        <v>38250</v>
      </c>
      <c r="V34" s="8">
        <v>32126</v>
      </c>
      <c r="W34" s="8">
        <v>31876</v>
      </c>
      <c r="X34" s="8">
        <v>34580</v>
      </c>
      <c r="Y34" s="8">
        <v>31053</v>
      </c>
      <c r="Z34" s="8">
        <v>32784</v>
      </c>
      <c r="AA34" s="7">
        <v>0</v>
      </c>
      <c r="AC34" s="6" t="s">
        <v>16</v>
      </c>
      <c r="AD34" s="8">
        <f t="shared" si="21"/>
        <v>86176</v>
      </c>
      <c r="AE34" s="8">
        <f>D34+M34+V34</f>
        <v>78276</v>
      </c>
      <c r="AF34" s="8">
        <f t="shared" si="23"/>
        <v>71801</v>
      </c>
      <c r="AG34" s="8">
        <f t="shared" si="24"/>
        <v>81928</v>
      </c>
      <c r="AH34" s="8">
        <f t="shared" si="25"/>
        <v>75030</v>
      </c>
      <c r="AI34" s="8">
        <f t="shared" si="26"/>
        <v>79090</v>
      </c>
      <c r="AJ34" s="7">
        <f t="shared" si="26"/>
        <v>0</v>
      </c>
    </row>
    <row r="35" spans="2:36" x14ac:dyDescent="0.25">
      <c r="B35" s="9" t="s">
        <v>17</v>
      </c>
      <c r="C35" s="10">
        <f t="shared" ref="C35:I35" si="27">SUM(C23:C34)</f>
        <v>450283</v>
      </c>
      <c r="D35" s="10">
        <f t="shared" si="27"/>
        <v>431547</v>
      </c>
      <c r="E35" s="10">
        <f t="shared" si="27"/>
        <v>425554</v>
      </c>
      <c r="F35" s="12">
        <f t="shared" si="27"/>
        <v>415195</v>
      </c>
      <c r="G35" s="12">
        <f t="shared" si="27"/>
        <v>412006</v>
      </c>
      <c r="H35" s="12">
        <f t="shared" ref="H35" si="28">SUM(H23:H34)</f>
        <v>425052</v>
      </c>
      <c r="I35" s="11">
        <f t="shared" si="27"/>
        <v>136605</v>
      </c>
      <c r="K35" s="9" t="s">
        <v>17</v>
      </c>
      <c r="L35" s="10">
        <f t="shared" ref="L35:P35" si="29">SUM(L23:L34)</f>
        <v>178638</v>
      </c>
      <c r="M35" s="10">
        <f t="shared" si="29"/>
        <v>177695</v>
      </c>
      <c r="N35" s="10">
        <f t="shared" si="29"/>
        <v>164356</v>
      </c>
      <c r="O35" s="12">
        <f t="shared" si="29"/>
        <v>201146</v>
      </c>
      <c r="P35" s="12">
        <f t="shared" si="29"/>
        <v>181284</v>
      </c>
      <c r="Q35" s="12">
        <f t="shared" ref="Q35:R35" si="30">SUM(Q23:Q34)</f>
        <v>173919</v>
      </c>
      <c r="R35" s="11">
        <f t="shared" si="30"/>
        <v>53398</v>
      </c>
      <c r="T35" s="9" t="s">
        <v>17</v>
      </c>
      <c r="U35" s="10">
        <f t="shared" ref="U35:AA35" si="31">SUM(U23:U34)</f>
        <v>128959</v>
      </c>
      <c r="V35" s="10">
        <f t="shared" si="31"/>
        <v>111020</v>
      </c>
      <c r="W35" s="10">
        <f t="shared" si="31"/>
        <v>120413</v>
      </c>
      <c r="X35" s="12">
        <f t="shared" si="31"/>
        <v>120307</v>
      </c>
      <c r="Y35" s="12">
        <f t="shared" si="31"/>
        <v>119907</v>
      </c>
      <c r="Z35" s="12">
        <f t="shared" ref="Z35" si="32">SUM(Z23:Z34)</f>
        <v>125307</v>
      </c>
      <c r="AA35" s="11">
        <f t="shared" si="31"/>
        <v>30008</v>
      </c>
      <c r="AC35" s="9" t="s">
        <v>17</v>
      </c>
      <c r="AD35" s="10">
        <f>SUM(AD23:AD34)</f>
        <v>757880</v>
      </c>
      <c r="AE35" s="10">
        <f>SUM(AE23:AE34)</f>
        <v>720262</v>
      </c>
      <c r="AF35" s="10">
        <f t="shared" ref="AF35" si="33">SUM(AF23:AF34)</f>
        <v>710323</v>
      </c>
      <c r="AG35" s="12">
        <f t="shared" ref="AG35" si="34">SUM(AG23:AG34)</f>
        <v>736648</v>
      </c>
      <c r="AH35" s="12">
        <f>SUM(AH23:AH34)</f>
        <v>713197</v>
      </c>
      <c r="AI35" s="12">
        <f>SUM(AI23:AI34)</f>
        <v>724278</v>
      </c>
      <c r="AJ35" s="11">
        <f>SUM(AJ23:AJ34)</f>
        <v>220011</v>
      </c>
    </row>
    <row r="36" spans="2:36" ht="15" customHeight="1" thickBot="1" x14ac:dyDescent="0.3">
      <c r="B36" s="13" t="s">
        <v>18</v>
      </c>
      <c r="C36" s="30">
        <f>C23+C24+C25+C26+C27+C28+C29+C30+C31+C32+C33+C34</f>
        <v>450283</v>
      </c>
      <c r="D36" s="30">
        <f t="shared" ref="D36:E36" si="35">D23+D24+D25+D26+D27+D28+D29+D30+D31+D32+D33+D34</f>
        <v>431547</v>
      </c>
      <c r="E36" s="30">
        <f t="shared" si="35"/>
        <v>425554</v>
      </c>
      <c r="F36" s="31">
        <f>F35</f>
        <v>415195</v>
      </c>
      <c r="G36" s="31">
        <f>SUM(G23:G34)</f>
        <v>412006</v>
      </c>
      <c r="H36" s="31">
        <f>SUM(H23:H34)</f>
        <v>425052</v>
      </c>
      <c r="I36" s="14">
        <f>SUM(I23:I34)</f>
        <v>136605</v>
      </c>
      <c r="J36" s="17"/>
      <c r="K36" s="13" t="s">
        <v>18</v>
      </c>
      <c r="L36" s="30">
        <f>L23+L24+L25+L26+L27+L28+L29+L30+L31+L32+L33+L34</f>
        <v>178638</v>
      </c>
      <c r="M36" s="30">
        <f t="shared" ref="M36:N36" si="36">M23+M24+M25+M26+M27+M28+M29+M30+M31+M32+M33+M34</f>
        <v>177695</v>
      </c>
      <c r="N36" s="30">
        <f t="shared" si="36"/>
        <v>164356</v>
      </c>
      <c r="O36" s="31">
        <f>SUM(O23:O34)</f>
        <v>201146</v>
      </c>
      <c r="P36" s="31">
        <f>SUM(P23:P34)</f>
        <v>181284</v>
      </c>
      <c r="Q36" s="31">
        <f>SUM(Q23:Q34)</f>
        <v>173919</v>
      </c>
      <c r="R36" s="14">
        <f>SUM(R23:R34)</f>
        <v>53398</v>
      </c>
      <c r="S36" s="17"/>
      <c r="T36" s="13" t="s">
        <v>18</v>
      </c>
      <c r="U36" s="30">
        <f>U23+U24+U25+U26+U27+U28+U29+U30+U31+U32+U33+U34</f>
        <v>128959</v>
      </c>
      <c r="V36" s="30">
        <f t="shared" ref="V36:W36" si="37">V23+V24+V25+V26+V27+V28+V29+V30+V31+V32+V33+V34</f>
        <v>111020</v>
      </c>
      <c r="W36" s="30">
        <f t="shared" si="37"/>
        <v>120413</v>
      </c>
      <c r="X36" s="31">
        <f>SUM(X23:X34)</f>
        <v>120307</v>
      </c>
      <c r="Y36" s="31">
        <f>SUM(Y23:Y34)</f>
        <v>119907</v>
      </c>
      <c r="Z36" s="31">
        <f>SUM(Z23:Z34)</f>
        <v>125307</v>
      </c>
      <c r="AA36" s="14">
        <f>SUM(AA23:AA34)</f>
        <v>30008</v>
      </c>
      <c r="AC36" s="13" t="s">
        <v>18</v>
      </c>
      <c r="AD36" s="30">
        <f>AD23+AD24+AD25+AD26+AD27+AD28+AD29+AD30+AD31+AD32+AD33+AD34</f>
        <v>757880</v>
      </c>
      <c r="AE36" s="30">
        <f t="shared" ref="AE36:AF36" si="38">AE23+AE24+AE25+AE26+AE27+AE28+AE29+AE30+AE31+AE32+AE33+AE34</f>
        <v>720262</v>
      </c>
      <c r="AF36" s="30">
        <f t="shared" si="38"/>
        <v>710323</v>
      </c>
      <c r="AG36" s="31">
        <f t="shared" ref="AG36" si="39">AG23+AG24+AG25+AG26+AG27+AG28+AG29+AG30+AG31+AG32+AG33+AG34</f>
        <v>736648</v>
      </c>
      <c r="AH36" s="31">
        <f>SUM(AH23:AH34)</f>
        <v>713197</v>
      </c>
      <c r="AI36" s="31">
        <f>SUM(AI23:AI34)</f>
        <v>724278</v>
      </c>
      <c r="AJ36" s="14">
        <f>SUM(AJ23:AJ34)</f>
        <v>220011</v>
      </c>
    </row>
    <row r="37" spans="2:36" ht="22.5" customHeight="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5"/>
      <c r="S37" s="17"/>
      <c r="T37" s="17"/>
      <c r="U37" s="17"/>
      <c r="V37" s="17"/>
      <c r="W37" s="17"/>
      <c r="X37" s="17"/>
      <c r="Y37" s="17"/>
      <c r="Z37" s="17"/>
      <c r="AA37" s="17"/>
      <c r="AD37" s="16"/>
      <c r="AE37" s="18"/>
      <c r="AF37" s="18"/>
      <c r="AG37" s="18"/>
      <c r="AH37" s="18"/>
      <c r="AI37" s="18"/>
    </row>
    <row r="38" spans="2:36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33"/>
      <c r="AA38" s="32"/>
    </row>
    <row r="39" spans="2:36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D39" s="20"/>
      <c r="AE39" s="20"/>
      <c r="AF39" s="20"/>
      <c r="AG39" s="20"/>
      <c r="AH39" s="20"/>
      <c r="AI39" s="20"/>
    </row>
    <row r="40" spans="2:36" ht="15.75" thickBot="1" x14ac:dyDescent="0.3"/>
    <row r="41" spans="2:36" x14ac:dyDescent="0.25">
      <c r="B41" s="35" t="s">
        <v>51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7"/>
    </row>
    <row r="42" spans="2:36" ht="15.75" thickBot="1" x14ac:dyDescent="0.3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</row>
  </sheetData>
  <mergeCells count="11">
    <mergeCell ref="B41:P42"/>
    <mergeCell ref="AC2:AJ3"/>
    <mergeCell ref="AC20:AJ21"/>
    <mergeCell ref="B38:Y38"/>
    <mergeCell ref="B1:AH1"/>
    <mergeCell ref="B2:I3"/>
    <mergeCell ref="B20:I21"/>
    <mergeCell ref="K2:R3"/>
    <mergeCell ref="K20:R21"/>
    <mergeCell ref="T2:AA3"/>
    <mergeCell ref="T20:AA21"/>
  </mergeCells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40" workbookViewId="0">
      <selection activeCell="K63" sqref="K63"/>
    </sheetView>
  </sheetViews>
  <sheetFormatPr defaultRowHeight="15" x14ac:dyDescent="0.25"/>
  <cols>
    <col min="1" max="1" width="14.5703125" style="27" bestFit="1" customWidth="1"/>
    <col min="2" max="2" width="10.85546875" style="27" customWidth="1"/>
    <col min="3" max="8" width="11.5703125" style="27" bestFit="1" customWidth="1"/>
    <col min="9" max="10" width="11.5703125" bestFit="1" customWidth="1"/>
  </cols>
  <sheetData>
    <row r="1" spans="1:10" x14ac:dyDescent="0.25">
      <c r="A1" s="25" t="s">
        <v>4</v>
      </c>
      <c r="B1" s="25" t="s">
        <v>28</v>
      </c>
      <c r="C1" s="25" t="s">
        <v>25</v>
      </c>
      <c r="D1" s="25">
        <v>2020</v>
      </c>
      <c r="E1" s="25">
        <v>2021</v>
      </c>
      <c r="F1" s="25">
        <v>2022</v>
      </c>
      <c r="G1" s="25">
        <v>2023</v>
      </c>
      <c r="H1" s="25">
        <v>2024</v>
      </c>
      <c r="I1" s="25">
        <v>2025</v>
      </c>
      <c r="J1" s="25">
        <v>2026</v>
      </c>
    </row>
    <row r="2" spans="1:10" x14ac:dyDescent="0.25">
      <c r="A2" s="26" t="s">
        <v>37</v>
      </c>
      <c r="B2" s="27" t="s">
        <v>29</v>
      </c>
      <c r="C2" s="27" t="s">
        <v>24</v>
      </c>
      <c r="D2" s="28">
        <v>39782</v>
      </c>
      <c r="E2" s="28">
        <v>41501</v>
      </c>
      <c r="F2" s="28">
        <v>38408</v>
      </c>
      <c r="G2" s="28">
        <v>39426</v>
      </c>
      <c r="H2" s="28">
        <v>39941</v>
      </c>
      <c r="I2" s="28">
        <v>38787</v>
      </c>
      <c r="J2" s="28">
        <v>37749</v>
      </c>
    </row>
    <row r="3" spans="1:10" x14ac:dyDescent="0.25">
      <c r="A3" s="26" t="s">
        <v>38</v>
      </c>
      <c r="B3" s="27" t="s">
        <v>29</v>
      </c>
      <c r="C3" s="27" t="s">
        <v>24</v>
      </c>
      <c r="D3" s="28">
        <v>32675</v>
      </c>
      <c r="E3" s="28">
        <v>33381</v>
      </c>
      <c r="F3" s="28">
        <v>32453</v>
      </c>
      <c r="G3" s="28">
        <v>32048</v>
      </c>
      <c r="H3" s="28">
        <v>32595</v>
      </c>
      <c r="I3" s="28">
        <v>32491</v>
      </c>
      <c r="J3" s="28">
        <v>30458</v>
      </c>
    </row>
    <row r="4" spans="1:10" x14ac:dyDescent="0.25">
      <c r="A4" s="26" t="s">
        <v>39</v>
      </c>
      <c r="B4" s="27" t="s">
        <v>29</v>
      </c>
      <c r="C4" s="27" t="s">
        <v>24</v>
      </c>
      <c r="D4" s="28">
        <v>30694</v>
      </c>
      <c r="E4" s="28">
        <v>32503</v>
      </c>
      <c r="F4" s="28">
        <v>30065</v>
      </c>
      <c r="G4" s="28">
        <v>30077</v>
      </c>
      <c r="H4" s="28">
        <v>30008</v>
      </c>
      <c r="I4" s="28">
        <v>29945</v>
      </c>
      <c r="J4" s="28">
        <v>29748</v>
      </c>
    </row>
    <row r="5" spans="1:10" x14ac:dyDescent="0.25">
      <c r="A5" s="26" t="s">
        <v>40</v>
      </c>
      <c r="B5" s="27" t="s">
        <v>29</v>
      </c>
      <c r="C5" s="27" t="s">
        <v>24</v>
      </c>
      <c r="D5" s="28">
        <v>39826</v>
      </c>
      <c r="E5" s="28">
        <v>38946</v>
      </c>
      <c r="F5" s="28">
        <v>40190</v>
      </c>
      <c r="G5" s="28">
        <v>39987</v>
      </c>
      <c r="H5" s="28">
        <v>37928</v>
      </c>
      <c r="I5" s="28">
        <v>39279</v>
      </c>
      <c r="J5" s="7">
        <v>39412</v>
      </c>
    </row>
    <row r="6" spans="1:10" x14ac:dyDescent="0.25">
      <c r="A6" s="26" t="s">
        <v>41</v>
      </c>
      <c r="B6" s="27" t="s">
        <v>29</v>
      </c>
      <c r="C6" s="27" t="s">
        <v>24</v>
      </c>
      <c r="D6" s="28">
        <v>32608</v>
      </c>
      <c r="E6" s="28">
        <v>31310</v>
      </c>
      <c r="F6" s="28">
        <v>31479</v>
      </c>
      <c r="G6" s="28">
        <v>30952</v>
      </c>
      <c r="H6" s="28">
        <v>32296</v>
      </c>
      <c r="I6" s="28">
        <v>35413</v>
      </c>
      <c r="J6" s="28"/>
    </row>
    <row r="7" spans="1:10" x14ac:dyDescent="0.25">
      <c r="A7" s="26" t="s">
        <v>42</v>
      </c>
      <c r="B7" s="27" t="s">
        <v>29</v>
      </c>
      <c r="C7" s="27" t="s">
        <v>24</v>
      </c>
      <c r="D7" s="28">
        <v>30983</v>
      </c>
      <c r="E7" s="28">
        <v>30556</v>
      </c>
      <c r="F7" s="28">
        <v>28849</v>
      </c>
      <c r="G7" s="28">
        <v>28190</v>
      </c>
      <c r="H7" s="28">
        <v>28545</v>
      </c>
      <c r="I7" s="28">
        <v>31932</v>
      </c>
      <c r="J7" s="28"/>
    </row>
    <row r="8" spans="1:10" x14ac:dyDescent="0.25">
      <c r="A8" s="26" t="s">
        <v>43</v>
      </c>
      <c r="B8" s="27" t="s">
        <v>29</v>
      </c>
      <c r="C8" s="27" t="s">
        <v>24</v>
      </c>
      <c r="D8" s="28">
        <v>44153</v>
      </c>
      <c r="E8" s="28">
        <v>42711</v>
      </c>
      <c r="F8" s="28">
        <v>42106</v>
      </c>
      <c r="G8" s="28">
        <v>41966</v>
      </c>
      <c r="H8" s="28">
        <v>39751</v>
      </c>
      <c r="I8" s="28">
        <v>39788</v>
      </c>
      <c r="J8" s="28"/>
    </row>
    <row r="9" spans="1:10" x14ac:dyDescent="0.25">
      <c r="A9" s="26" t="s">
        <v>44</v>
      </c>
      <c r="B9" s="27" t="s">
        <v>29</v>
      </c>
      <c r="C9" s="27" t="s">
        <v>24</v>
      </c>
      <c r="D9" s="28">
        <v>39715</v>
      </c>
      <c r="E9" s="28">
        <v>35271</v>
      </c>
      <c r="F9" s="28">
        <v>35257</v>
      </c>
      <c r="G9" s="28">
        <v>34061</v>
      </c>
      <c r="H9" s="28">
        <v>34060</v>
      </c>
      <c r="I9" s="28">
        <v>34650</v>
      </c>
      <c r="J9" s="28"/>
    </row>
    <row r="10" spans="1:10" x14ac:dyDescent="0.25">
      <c r="A10" s="26" t="s">
        <v>45</v>
      </c>
      <c r="B10" s="27" t="s">
        <v>29</v>
      </c>
      <c r="C10" s="27" t="s">
        <v>24</v>
      </c>
      <c r="D10" s="28">
        <v>37796</v>
      </c>
      <c r="E10" s="28">
        <v>34465</v>
      </c>
      <c r="F10" s="28">
        <v>34970</v>
      </c>
      <c r="G10" s="28">
        <v>33244</v>
      </c>
      <c r="H10" s="28">
        <v>33049</v>
      </c>
      <c r="I10" s="28">
        <v>34155</v>
      </c>
      <c r="J10" s="28"/>
    </row>
    <row r="11" spans="1:10" x14ac:dyDescent="0.25">
      <c r="A11" s="26" t="s">
        <v>34</v>
      </c>
      <c r="B11" s="27" t="s">
        <v>29</v>
      </c>
      <c r="C11" s="27" t="s">
        <v>24</v>
      </c>
      <c r="D11" s="28">
        <v>52760</v>
      </c>
      <c r="E11" s="28">
        <v>46618</v>
      </c>
      <c r="F11" s="28">
        <v>49002</v>
      </c>
      <c r="G11" s="28">
        <v>43656</v>
      </c>
      <c r="H11" s="28">
        <v>44131</v>
      </c>
      <c r="I11" s="28">
        <v>46677</v>
      </c>
      <c r="J11" s="28"/>
    </row>
    <row r="12" spans="1:10" x14ac:dyDescent="0.25">
      <c r="A12" s="26" t="s">
        <v>35</v>
      </c>
      <c r="B12" s="27" t="s">
        <v>29</v>
      </c>
      <c r="C12" s="27" t="s">
        <v>24</v>
      </c>
      <c r="D12" s="28">
        <v>37776</v>
      </c>
      <c r="E12" s="28">
        <v>34539</v>
      </c>
      <c r="F12" s="28">
        <v>34809</v>
      </c>
      <c r="G12" s="28">
        <v>33979</v>
      </c>
      <c r="H12" s="28">
        <v>33124</v>
      </c>
      <c r="I12" s="28">
        <v>34806</v>
      </c>
      <c r="J12" s="28"/>
    </row>
    <row r="13" spans="1:10" x14ac:dyDescent="0.25">
      <c r="A13" s="26" t="s">
        <v>36</v>
      </c>
      <c r="B13" s="27" t="s">
        <v>29</v>
      </c>
      <c r="C13" s="27" t="s">
        <v>24</v>
      </c>
      <c r="D13" s="28">
        <v>33991</v>
      </c>
      <c r="E13" s="28">
        <v>31837</v>
      </c>
      <c r="F13" s="28">
        <v>30769</v>
      </c>
      <c r="G13" s="28">
        <v>30542</v>
      </c>
      <c r="H13" s="28">
        <v>30230</v>
      </c>
      <c r="I13" s="28">
        <v>31183</v>
      </c>
      <c r="J13" s="28"/>
    </row>
    <row r="14" spans="1:10" x14ac:dyDescent="0.25">
      <c r="A14" s="26"/>
      <c r="D14" s="28"/>
      <c r="E14" s="28"/>
      <c r="F14" s="28"/>
      <c r="G14" s="28"/>
      <c r="H14" s="28"/>
    </row>
    <row r="15" spans="1:10" x14ac:dyDescent="0.25">
      <c r="A15" s="26" t="s">
        <v>37</v>
      </c>
      <c r="B15" s="27" t="s">
        <v>29</v>
      </c>
      <c r="C15" s="27" t="s">
        <v>26</v>
      </c>
      <c r="D15" s="28">
        <v>11822</v>
      </c>
      <c r="E15" s="28">
        <v>11475</v>
      </c>
      <c r="F15" s="28">
        <v>11632</v>
      </c>
      <c r="G15" s="28">
        <v>10616</v>
      </c>
      <c r="H15" s="28">
        <v>9811</v>
      </c>
      <c r="I15" s="28">
        <v>9684</v>
      </c>
      <c r="J15" s="28">
        <v>10837</v>
      </c>
    </row>
    <row r="16" spans="1:10" x14ac:dyDescent="0.25">
      <c r="A16" s="26" t="s">
        <v>38</v>
      </c>
      <c r="B16" s="27" t="s">
        <v>29</v>
      </c>
      <c r="C16" s="27" t="s">
        <v>26</v>
      </c>
      <c r="D16" s="28">
        <v>10749</v>
      </c>
      <c r="E16" s="28">
        <v>10788</v>
      </c>
      <c r="F16" s="28">
        <v>10241</v>
      </c>
      <c r="G16" s="28">
        <v>9551</v>
      </c>
      <c r="H16" s="28">
        <v>8513</v>
      </c>
      <c r="I16" s="28">
        <v>13692</v>
      </c>
      <c r="J16" s="28">
        <v>11394</v>
      </c>
    </row>
    <row r="17" spans="1:10" x14ac:dyDescent="0.25">
      <c r="A17" s="26" t="s">
        <v>39</v>
      </c>
      <c r="B17" s="27" t="s">
        <v>29</v>
      </c>
      <c r="C17" s="27" t="s">
        <v>26</v>
      </c>
      <c r="D17" s="28">
        <v>13614</v>
      </c>
      <c r="E17" s="28">
        <v>10465</v>
      </c>
      <c r="F17" s="28">
        <v>12130</v>
      </c>
      <c r="G17" s="28">
        <v>10181</v>
      </c>
      <c r="H17" s="28">
        <v>8295</v>
      </c>
      <c r="I17" s="28">
        <v>10867</v>
      </c>
      <c r="J17" s="28">
        <v>11268</v>
      </c>
    </row>
    <row r="18" spans="1:10" x14ac:dyDescent="0.25">
      <c r="A18" s="26" t="s">
        <v>40</v>
      </c>
      <c r="B18" s="27" t="s">
        <v>29</v>
      </c>
      <c r="C18" s="27" t="s">
        <v>26</v>
      </c>
      <c r="D18" s="28">
        <v>11650</v>
      </c>
      <c r="E18" s="28">
        <v>15772</v>
      </c>
      <c r="F18" s="28">
        <v>10550</v>
      </c>
      <c r="G18" s="28">
        <v>11544</v>
      </c>
      <c r="H18" s="28">
        <v>10033</v>
      </c>
      <c r="I18" s="28">
        <v>10317</v>
      </c>
      <c r="J18" s="7">
        <v>10844</v>
      </c>
    </row>
    <row r="19" spans="1:10" x14ac:dyDescent="0.25">
      <c r="A19" s="26" t="s">
        <v>41</v>
      </c>
      <c r="B19" s="27" t="s">
        <v>29</v>
      </c>
      <c r="C19" s="27" t="s">
        <v>26</v>
      </c>
      <c r="D19" s="28">
        <v>11671</v>
      </c>
      <c r="E19" s="28">
        <v>12319</v>
      </c>
      <c r="F19" s="28">
        <v>12374</v>
      </c>
      <c r="G19" s="28">
        <v>10779</v>
      </c>
      <c r="H19" s="28">
        <v>9996</v>
      </c>
      <c r="I19" s="28">
        <v>11393</v>
      </c>
      <c r="J19" s="28"/>
    </row>
    <row r="20" spans="1:10" x14ac:dyDescent="0.25">
      <c r="A20" s="26" t="s">
        <v>42</v>
      </c>
      <c r="B20" s="27" t="s">
        <v>29</v>
      </c>
      <c r="C20" s="27" t="s">
        <v>26</v>
      </c>
      <c r="D20" s="28">
        <v>4167</v>
      </c>
      <c r="E20" s="28">
        <v>11268</v>
      </c>
      <c r="F20" s="28">
        <v>12371</v>
      </c>
      <c r="G20" s="28">
        <v>11446</v>
      </c>
      <c r="H20" s="28">
        <v>11957</v>
      </c>
      <c r="I20" s="28">
        <v>11222</v>
      </c>
      <c r="J20" s="28"/>
    </row>
    <row r="21" spans="1:10" x14ac:dyDescent="0.25">
      <c r="A21" s="26" t="s">
        <v>43</v>
      </c>
      <c r="B21" s="27" t="s">
        <v>29</v>
      </c>
      <c r="C21" s="27" t="s">
        <v>26</v>
      </c>
      <c r="D21" s="28">
        <v>5625</v>
      </c>
      <c r="E21" s="28">
        <v>12389</v>
      </c>
      <c r="F21" s="28">
        <v>14919</v>
      </c>
      <c r="G21" s="28">
        <v>12781</v>
      </c>
      <c r="H21" s="28">
        <v>15073</v>
      </c>
      <c r="I21" s="28">
        <v>12739</v>
      </c>
      <c r="J21" s="28"/>
    </row>
    <row r="22" spans="1:10" x14ac:dyDescent="0.25">
      <c r="A22" s="26" t="s">
        <v>44</v>
      </c>
      <c r="B22" s="27" t="s">
        <v>29</v>
      </c>
      <c r="C22" s="27" t="s">
        <v>26</v>
      </c>
      <c r="D22" s="28">
        <v>5784</v>
      </c>
      <c r="E22" s="28">
        <v>10259</v>
      </c>
      <c r="F22" s="28">
        <v>13988</v>
      </c>
      <c r="G22" s="28">
        <v>11113</v>
      </c>
      <c r="H22" s="28">
        <v>12002</v>
      </c>
      <c r="I22" s="28">
        <v>12920</v>
      </c>
      <c r="J22" s="28"/>
    </row>
    <row r="23" spans="1:10" x14ac:dyDescent="0.25">
      <c r="A23" s="26" t="s">
        <v>45</v>
      </c>
      <c r="B23" s="27" t="s">
        <v>29</v>
      </c>
      <c r="C23" s="27" t="s">
        <v>26</v>
      </c>
      <c r="D23" s="28">
        <v>6594</v>
      </c>
      <c r="E23" s="28">
        <v>15115</v>
      </c>
      <c r="F23" s="28">
        <v>14273</v>
      </c>
      <c r="G23" s="28">
        <v>12118</v>
      </c>
      <c r="H23" s="28">
        <v>14003</v>
      </c>
      <c r="I23" s="28">
        <v>12307</v>
      </c>
      <c r="J23" s="28"/>
    </row>
    <row r="24" spans="1:10" x14ac:dyDescent="0.25">
      <c r="A24" s="26" t="s">
        <v>34</v>
      </c>
      <c r="B24" s="27" t="s">
        <v>29</v>
      </c>
      <c r="C24" s="27" t="s">
        <v>26</v>
      </c>
      <c r="D24" s="28">
        <v>5769</v>
      </c>
      <c r="E24" s="28">
        <v>13816</v>
      </c>
      <c r="F24" s="28">
        <v>14485</v>
      </c>
      <c r="G24" s="28">
        <v>11201</v>
      </c>
      <c r="H24" s="28">
        <v>15442</v>
      </c>
      <c r="I24" s="28">
        <v>12458</v>
      </c>
      <c r="J24" s="28"/>
    </row>
    <row r="25" spans="1:10" x14ac:dyDescent="0.25">
      <c r="A25" s="26" t="s">
        <v>35</v>
      </c>
      <c r="B25" s="27" t="s">
        <v>29</v>
      </c>
      <c r="C25" s="27" t="s">
        <v>26</v>
      </c>
      <c r="D25" s="28">
        <v>12903</v>
      </c>
      <c r="E25" s="28">
        <v>12741</v>
      </c>
      <c r="F25" s="28">
        <v>14656</v>
      </c>
      <c r="G25" s="28">
        <v>17208</v>
      </c>
      <c r="H25" s="28">
        <v>8982</v>
      </c>
      <c r="I25" s="28">
        <v>12384</v>
      </c>
      <c r="J25" s="28"/>
    </row>
    <row r="26" spans="1:10" x14ac:dyDescent="0.25">
      <c r="A26" s="26" t="s">
        <v>36</v>
      </c>
      <c r="B26" s="27" t="s">
        <v>29</v>
      </c>
      <c r="C26" s="27" t="s">
        <v>26</v>
      </c>
      <c r="D26" s="28">
        <v>12469</v>
      </c>
      <c r="E26" s="28">
        <v>12806</v>
      </c>
      <c r="F26" s="28">
        <v>8840</v>
      </c>
      <c r="G26" s="28">
        <v>9085</v>
      </c>
      <c r="H26" s="28">
        <v>11431</v>
      </c>
      <c r="I26" s="28">
        <v>11417</v>
      </c>
      <c r="J26" s="28"/>
    </row>
    <row r="27" spans="1:10" x14ac:dyDescent="0.25">
      <c r="A27" s="26"/>
      <c r="D27" s="28"/>
      <c r="E27" s="28"/>
      <c r="F27" s="28"/>
      <c r="G27" s="28"/>
      <c r="H27" s="28"/>
    </row>
    <row r="28" spans="1:10" x14ac:dyDescent="0.25">
      <c r="A28" s="26" t="s">
        <v>37</v>
      </c>
      <c r="B28" s="27" t="s">
        <v>29</v>
      </c>
      <c r="C28" s="27" t="s">
        <v>27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/>
    </row>
    <row r="29" spans="1:10" x14ac:dyDescent="0.25">
      <c r="A29" s="26" t="s">
        <v>38</v>
      </c>
      <c r="B29" s="27" t="s">
        <v>29</v>
      </c>
      <c r="C29" s="27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/>
    </row>
    <row r="30" spans="1:10" x14ac:dyDescent="0.25">
      <c r="A30" s="26" t="s">
        <v>39</v>
      </c>
      <c r="B30" s="27" t="s">
        <v>29</v>
      </c>
      <c r="C30" s="27" t="s">
        <v>27</v>
      </c>
      <c r="D30" s="28">
        <v>30992</v>
      </c>
      <c r="E30" s="28">
        <v>21936</v>
      </c>
      <c r="F30" s="28">
        <v>28548</v>
      </c>
      <c r="G30" s="28">
        <v>27994</v>
      </c>
      <c r="H30" s="28">
        <v>28320</v>
      </c>
      <c r="I30" s="28">
        <v>30179</v>
      </c>
      <c r="J30" s="28">
        <v>29512</v>
      </c>
    </row>
    <row r="31" spans="1:10" x14ac:dyDescent="0.25">
      <c r="A31" s="26" t="s">
        <v>40</v>
      </c>
      <c r="B31" s="27" t="s">
        <v>29</v>
      </c>
      <c r="C31" s="27" t="s">
        <v>27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/>
    </row>
    <row r="32" spans="1:10" x14ac:dyDescent="0.25">
      <c r="A32" s="26" t="s">
        <v>41</v>
      </c>
      <c r="B32" s="27" t="s">
        <v>29</v>
      </c>
      <c r="C32" s="27" t="s">
        <v>27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/>
    </row>
    <row r="33" spans="1:10" x14ac:dyDescent="0.25">
      <c r="A33" s="26" t="s">
        <v>42</v>
      </c>
      <c r="B33" s="27" t="s">
        <v>29</v>
      </c>
      <c r="C33" s="27" t="s">
        <v>27</v>
      </c>
      <c r="D33" s="28">
        <v>34437</v>
      </c>
      <c r="E33" s="28">
        <v>27916</v>
      </c>
      <c r="F33" s="28">
        <v>29006</v>
      </c>
      <c r="G33" s="28">
        <v>27972</v>
      </c>
      <c r="H33" s="28">
        <v>29982</v>
      </c>
      <c r="I33" s="28">
        <v>30339</v>
      </c>
      <c r="J33" s="28"/>
    </row>
    <row r="34" spans="1:10" x14ac:dyDescent="0.25">
      <c r="A34" s="26" t="s">
        <v>43</v>
      </c>
      <c r="B34" s="27" t="s">
        <v>29</v>
      </c>
      <c r="C34" s="27" t="s">
        <v>27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/>
    </row>
    <row r="35" spans="1:10" x14ac:dyDescent="0.25">
      <c r="A35" s="26" t="s">
        <v>44</v>
      </c>
      <c r="B35" s="27" t="s">
        <v>29</v>
      </c>
      <c r="C35" s="27" t="s">
        <v>27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/>
    </row>
    <row r="36" spans="1:10" x14ac:dyDescent="0.25">
      <c r="A36" s="26" t="s">
        <v>45</v>
      </c>
      <c r="B36" s="27" t="s">
        <v>29</v>
      </c>
      <c r="C36" s="27" t="s">
        <v>27</v>
      </c>
      <c r="D36" s="28">
        <v>26179</v>
      </c>
      <c r="E36" s="28">
        <v>29866</v>
      </c>
      <c r="F36" s="28">
        <v>31613</v>
      </c>
      <c r="G36" s="28">
        <v>30580</v>
      </c>
      <c r="H36" s="28">
        <v>30739</v>
      </c>
      <c r="I36" s="28">
        <v>31227</v>
      </c>
      <c r="J36" s="28"/>
    </row>
    <row r="37" spans="1:10" x14ac:dyDescent="0.25">
      <c r="A37" s="26" t="s">
        <v>34</v>
      </c>
      <c r="B37" s="27" t="s">
        <v>29</v>
      </c>
      <c r="C37" s="27" t="s">
        <v>27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10" x14ac:dyDescent="0.25">
      <c r="A38" s="26" t="s">
        <v>35</v>
      </c>
      <c r="B38" s="27" t="s">
        <v>29</v>
      </c>
      <c r="C38" s="27" t="s">
        <v>27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10" x14ac:dyDescent="0.25">
      <c r="A39" s="26" t="s">
        <v>36</v>
      </c>
      <c r="B39" s="27" t="s">
        <v>29</v>
      </c>
      <c r="C39" s="27" t="s">
        <v>27</v>
      </c>
      <c r="D39" s="28">
        <v>38696</v>
      </c>
      <c r="E39" s="28">
        <v>32632</v>
      </c>
      <c r="F39" s="28">
        <v>32155</v>
      </c>
      <c r="G39" s="28">
        <v>34856</v>
      </c>
      <c r="H39" s="28">
        <v>31235</v>
      </c>
      <c r="I39" s="28">
        <v>32617</v>
      </c>
      <c r="J39" s="28"/>
    </row>
    <row r="40" spans="1:10" x14ac:dyDescent="0.25">
      <c r="A40" s="26"/>
      <c r="D40" s="28"/>
      <c r="E40" s="28"/>
      <c r="F40" s="28"/>
      <c r="G40" s="28"/>
      <c r="H40" s="28"/>
    </row>
    <row r="41" spans="1:10" x14ac:dyDescent="0.25">
      <c r="A41" s="26" t="s">
        <v>37</v>
      </c>
      <c r="B41" s="27" t="s">
        <v>46</v>
      </c>
      <c r="C41" s="27" t="s">
        <v>24</v>
      </c>
      <c r="D41" s="28">
        <v>39940</v>
      </c>
      <c r="E41" s="28">
        <v>41695</v>
      </c>
      <c r="F41" s="28">
        <v>38588</v>
      </c>
      <c r="G41" s="28">
        <v>39568</v>
      </c>
      <c r="H41" s="28">
        <v>40117</v>
      </c>
      <c r="I41" s="28">
        <v>38942</v>
      </c>
      <c r="J41" s="28">
        <v>37873</v>
      </c>
    </row>
    <row r="42" spans="1:10" ht="18.75" customHeight="1" x14ac:dyDescent="0.25">
      <c r="A42" s="26" t="s">
        <v>38</v>
      </c>
      <c r="B42" s="27" t="s">
        <v>46</v>
      </c>
      <c r="C42" s="27" t="s">
        <v>24</v>
      </c>
      <c r="D42" s="28">
        <v>31928</v>
      </c>
      <c r="E42" s="28">
        <v>32653</v>
      </c>
      <c r="F42" s="28">
        <v>31852</v>
      </c>
      <c r="G42" s="28">
        <v>31287</v>
      </c>
      <c r="H42" s="28">
        <v>31640</v>
      </c>
      <c r="I42" s="28">
        <v>31698</v>
      </c>
      <c r="J42" s="28">
        <v>29630</v>
      </c>
    </row>
    <row r="43" spans="1:10" x14ac:dyDescent="0.25">
      <c r="A43" s="26" t="s">
        <v>39</v>
      </c>
      <c r="B43" s="27" t="s">
        <v>46</v>
      </c>
      <c r="C43" s="27" t="s">
        <v>24</v>
      </c>
      <c r="D43" s="28">
        <v>30760</v>
      </c>
      <c r="E43" s="28">
        <v>32602</v>
      </c>
      <c r="F43" s="28">
        <v>30206</v>
      </c>
      <c r="G43" s="28">
        <v>30211</v>
      </c>
      <c r="H43" s="28">
        <v>30025</v>
      </c>
      <c r="I43" s="28">
        <v>29655</v>
      </c>
      <c r="J43" s="28">
        <v>29544</v>
      </c>
    </row>
    <row r="44" spans="1:10" x14ac:dyDescent="0.25">
      <c r="A44" s="26" t="s">
        <v>40</v>
      </c>
      <c r="B44" s="27" t="s">
        <v>46</v>
      </c>
      <c r="C44" s="27" t="s">
        <v>24</v>
      </c>
      <c r="D44" s="28">
        <v>40017</v>
      </c>
      <c r="E44" s="28">
        <v>39141</v>
      </c>
      <c r="F44" s="28">
        <v>40379</v>
      </c>
      <c r="G44" s="28">
        <v>40174</v>
      </c>
      <c r="H44" s="28">
        <v>38122</v>
      </c>
      <c r="I44" s="28">
        <v>39434</v>
      </c>
      <c r="J44" s="7">
        <v>39558</v>
      </c>
    </row>
    <row r="45" spans="1:10" x14ac:dyDescent="0.25">
      <c r="A45" s="26" t="s">
        <v>41</v>
      </c>
      <c r="B45" s="27" t="s">
        <v>46</v>
      </c>
      <c r="C45" s="27" t="s">
        <v>24</v>
      </c>
      <c r="D45" s="28">
        <v>31857</v>
      </c>
      <c r="E45" s="28">
        <v>30618</v>
      </c>
      <c r="F45" s="28">
        <v>30802</v>
      </c>
      <c r="G45" s="28">
        <v>30223</v>
      </c>
      <c r="H45" s="28">
        <v>31358</v>
      </c>
      <c r="I45" s="28">
        <v>34683</v>
      </c>
      <c r="J45" s="28"/>
    </row>
    <row r="46" spans="1:10" x14ac:dyDescent="0.25">
      <c r="A46" s="26" t="s">
        <v>42</v>
      </c>
      <c r="B46" s="27" t="s">
        <v>46</v>
      </c>
      <c r="C46" s="27" t="s">
        <v>24</v>
      </c>
      <c r="D46" s="28">
        <v>31068</v>
      </c>
      <c r="E46" s="28">
        <v>30685</v>
      </c>
      <c r="F46" s="28">
        <v>29045</v>
      </c>
      <c r="G46" s="28">
        <v>28370</v>
      </c>
      <c r="H46" s="28">
        <v>28525</v>
      </c>
      <c r="I46" s="28">
        <v>31650</v>
      </c>
      <c r="J46" s="28"/>
    </row>
    <row r="47" spans="1:10" x14ac:dyDescent="0.25">
      <c r="A47" s="26" t="s">
        <v>43</v>
      </c>
      <c r="B47" s="27" t="s">
        <v>46</v>
      </c>
      <c r="C47" s="27" t="s">
        <v>24</v>
      </c>
      <c r="D47" s="28">
        <v>44346</v>
      </c>
      <c r="E47" s="28">
        <v>42902</v>
      </c>
      <c r="F47" s="28">
        <v>42272</v>
      </c>
      <c r="G47" s="28">
        <v>42162</v>
      </c>
      <c r="H47" s="28">
        <v>39904</v>
      </c>
      <c r="I47" s="28">
        <v>39947</v>
      </c>
      <c r="J47" s="28"/>
    </row>
    <row r="48" spans="1:10" x14ac:dyDescent="0.25">
      <c r="A48" s="26" t="s">
        <v>44</v>
      </c>
      <c r="B48" s="27" t="s">
        <v>46</v>
      </c>
      <c r="C48" s="27" t="s">
        <v>24</v>
      </c>
      <c r="D48" s="28">
        <v>38738</v>
      </c>
      <c r="E48" s="28">
        <v>34356</v>
      </c>
      <c r="F48" s="28">
        <v>34396</v>
      </c>
      <c r="G48" s="28">
        <v>33134</v>
      </c>
      <c r="H48" s="28">
        <v>32907</v>
      </c>
      <c r="I48" s="28">
        <v>33689</v>
      </c>
      <c r="J48" s="28"/>
    </row>
    <row r="49" spans="1:10" x14ac:dyDescent="0.25">
      <c r="A49" s="26" t="s">
        <v>45</v>
      </c>
      <c r="B49" s="27" t="s">
        <v>46</v>
      </c>
      <c r="C49" s="27" t="s">
        <v>24</v>
      </c>
      <c r="D49" s="28">
        <v>37733</v>
      </c>
      <c r="E49" s="28">
        <v>34499</v>
      </c>
      <c r="F49" s="28">
        <v>34583</v>
      </c>
      <c r="G49" s="28">
        <v>33349</v>
      </c>
      <c r="H49" s="28">
        <v>33025</v>
      </c>
      <c r="I49" s="28">
        <v>33785</v>
      </c>
      <c r="J49" s="28"/>
    </row>
    <row r="50" spans="1:10" x14ac:dyDescent="0.25">
      <c r="A50" s="26" t="s">
        <v>34</v>
      </c>
      <c r="B50" s="27" t="s">
        <v>46</v>
      </c>
      <c r="C50" s="27" t="s">
        <v>24</v>
      </c>
      <c r="D50" s="28">
        <v>52948</v>
      </c>
      <c r="E50" s="28">
        <v>46817</v>
      </c>
      <c r="F50" s="28">
        <v>49163</v>
      </c>
      <c r="G50" s="28">
        <v>43835</v>
      </c>
      <c r="H50" s="28">
        <v>44297</v>
      </c>
      <c r="I50" s="28">
        <v>46823</v>
      </c>
      <c r="J50" s="28"/>
    </row>
    <row r="51" spans="1:10" x14ac:dyDescent="0.25">
      <c r="A51" s="26" t="s">
        <v>35</v>
      </c>
      <c r="B51" s="27" t="s">
        <v>46</v>
      </c>
      <c r="C51" s="27" t="s">
        <v>24</v>
      </c>
      <c r="D51" s="28">
        <v>36895</v>
      </c>
      <c r="E51" s="28">
        <v>33680</v>
      </c>
      <c r="F51" s="28">
        <v>33837</v>
      </c>
      <c r="G51" s="28">
        <v>30134</v>
      </c>
      <c r="H51" s="28">
        <v>32165</v>
      </c>
      <c r="I51" s="28">
        <v>33847</v>
      </c>
      <c r="J51" s="28"/>
    </row>
    <row r="52" spans="1:10" x14ac:dyDescent="0.25">
      <c r="A52" s="26" t="s">
        <v>36</v>
      </c>
      <c r="B52" s="27" t="s">
        <v>46</v>
      </c>
      <c r="C52" s="27" t="s">
        <v>24</v>
      </c>
      <c r="D52" s="28">
        <v>34053</v>
      </c>
      <c r="E52" s="28">
        <v>31899</v>
      </c>
      <c r="F52" s="28">
        <v>30431</v>
      </c>
      <c r="G52" s="28">
        <v>32748</v>
      </c>
      <c r="H52" s="28">
        <v>29921</v>
      </c>
      <c r="I52" s="28">
        <v>30899</v>
      </c>
      <c r="J52" s="28"/>
    </row>
    <row r="53" spans="1:10" x14ac:dyDescent="0.25">
      <c r="A53" s="26"/>
      <c r="D53" s="28"/>
      <c r="E53" s="28"/>
      <c r="F53" s="28"/>
      <c r="G53" s="28"/>
      <c r="H53" s="28"/>
    </row>
    <row r="54" spans="1:10" x14ac:dyDescent="0.25">
      <c r="A54" s="26" t="s">
        <v>37</v>
      </c>
      <c r="B54" s="27" t="s">
        <v>46</v>
      </c>
      <c r="C54" s="27" t="s">
        <v>26</v>
      </c>
      <c r="D54" s="28">
        <v>16119</v>
      </c>
      <c r="E54" s="28">
        <v>15586</v>
      </c>
      <c r="F54" s="28">
        <v>14380</v>
      </c>
      <c r="G54" s="28">
        <v>19161</v>
      </c>
      <c r="H54" s="28">
        <v>13566</v>
      </c>
      <c r="I54" s="28">
        <v>17128</v>
      </c>
      <c r="J54" s="28">
        <v>12199</v>
      </c>
    </row>
    <row r="55" spans="1:10" x14ac:dyDescent="0.25">
      <c r="A55" s="26" t="s">
        <v>38</v>
      </c>
      <c r="B55" s="27" t="s">
        <v>46</v>
      </c>
      <c r="C55" s="27" t="s">
        <v>26</v>
      </c>
      <c r="D55" s="28">
        <v>14214</v>
      </c>
      <c r="E55" s="28">
        <v>16972</v>
      </c>
      <c r="F55" s="28">
        <v>11907</v>
      </c>
      <c r="G55" s="28">
        <v>6134</v>
      </c>
      <c r="H55" s="28">
        <v>12522</v>
      </c>
      <c r="I55" s="28">
        <v>18454</v>
      </c>
      <c r="J55" s="28">
        <v>13017</v>
      </c>
    </row>
    <row r="56" spans="1:10" x14ac:dyDescent="0.25">
      <c r="A56" s="26" t="s">
        <v>39</v>
      </c>
      <c r="B56" s="27" t="s">
        <v>46</v>
      </c>
      <c r="C56" s="27" t="s">
        <v>26</v>
      </c>
      <c r="D56" s="28">
        <v>16509</v>
      </c>
      <c r="E56" s="28">
        <v>12347</v>
      </c>
      <c r="F56" s="28">
        <v>15324</v>
      </c>
      <c r="G56" s="28">
        <v>15796</v>
      </c>
      <c r="H56" s="28">
        <v>14750</v>
      </c>
      <c r="I56" s="28">
        <v>14096</v>
      </c>
      <c r="J56" s="28">
        <v>14328</v>
      </c>
    </row>
    <row r="57" spans="1:10" x14ac:dyDescent="0.25">
      <c r="A57" s="26" t="s">
        <v>40</v>
      </c>
      <c r="B57" s="27" t="s">
        <v>46</v>
      </c>
      <c r="C57" s="27" t="s">
        <v>26</v>
      </c>
      <c r="D57" s="28">
        <v>15773</v>
      </c>
      <c r="E57" s="28">
        <v>17762</v>
      </c>
      <c r="F57" s="28">
        <v>12215</v>
      </c>
      <c r="G57" s="28">
        <v>17342</v>
      </c>
      <c r="H57" s="28">
        <v>15017</v>
      </c>
      <c r="I57" s="28">
        <v>14303</v>
      </c>
      <c r="J57" s="7">
        <v>13854</v>
      </c>
    </row>
    <row r="58" spans="1:10" x14ac:dyDescent="0.25">
      <c r="A58" s="26" t="s">
        <v>41</v>
      </c>
      <c r="B58" s="27" t="s">
        <v>46</v>
      </c>
      <c r="C58" s="27" t="s">
        <v>26</v>
      </c>
      <c r="D58" s="28">
        <v>14118</v>
      </c>
      <c r="E58" s="28">
        <v>15379</v>
      </c>
      <c r="F58" s="28">
        <v>13668</v>
      </c>
      <c r="G58" s="28">
        <v>16321</v>
      </c>
      <c r="H58" s="28">
        <v>15504</v>
      </c>
      <c r="I58" s="28">
        <v>13337</v>
      </c>
      <c r="J58" s="28"/>
    </row>
    <row r="59" spans="1:10" x14ac:dyDescent="0.25">
      <c r="A59" s="26" t="s">
        <v>42</v>
      </c>
      <c r="B59" s="27" t="s">
        <v>46</v>
      </c>
      <c r="C59" s="27" t="s">
        <v>26</v>
      </c>
      <c r="D59" s="28">
        <v>13931</v>
      </c>
      <c r="E59" s="28">
        <v>13269</v>
      </c>
      <c r="F59" s="28">
        <v>13437</v>
      </c>
      <c r="G59" s="28">
        <v>27231</v>
      </c>
      <c r="H59" s="28">
        <v>15529</v>
      </c>
      <c r="I59" s="28">
        <v>12588</v>
      </c>
      <c r="J59" s="28"/>
    </row>
    <row r="60" spans="1:10" x14ac:dyDescent="0.25">
      <c r="A60" s="26" t="s">
        <v>43</v>
      </c>
      <c r="B60" s="27" t="s">
        <v>46</v>
      </c>
      <c r="C60" s="27" t="s">
        <v>26</v>
      </c>
      <c r="D60" s="28">
        <v>14684</v>
      </c>
      <c r="E60" s="28">
        <v>14453</v>
      </c>
      <c r="F60" s="28">
        <v>13852</v>
      </c>
      <c r="G60" s="28">
        <v>17746</v>
      </c>
      <c r="H60" s="28">
        <v>18357</v>
      </c>
      <c r="I60" s="28">
        <v>12776</v>
      </c>
      <c r="J60" s="28"/>
    </row>
    <row r="61" spans="1:10" x14ac:dyDescent="0.25">
      <c r="A61" s="26" t="s">
        <v>44</v>
      </c>
      <c r="B61" s="27" t="s">
        <v>46</v>
      </c>
      <c r="C61" s="27" t="s">
        <v>26</v>
      </c>
      <c r="D61" s="28">
        <v>16470</v>
      </c>
      <c r="E61" s="28">
        <v>12137</v>
      </c>
      <c r="F61" s="28">
        <v>13972</v>
      </c>
      <c r="G61" s="28">
        <v>17677</v>
      </c>
      <c r="H61" s="28">
        <v>14622</v>
      </c>
      <c r="I61" s="28">
        <v>13447</v>
      </c>
      <c r="J61" s="28"/>
    </row>
    <row r="62" spans="1:10" x14ac:dyDescent="0.25">
      <c r="A62" s="26" t="s">
        <v>45</v>
      </c>
      <c r="B62" s="27" t="s">
        <v>46</v>
      </c>
      <c r="C62" s="27" t="s">
        <v>26</v>
      </c>
      <c r="D62" s="28">
        <v>25747</v>
      </c>
      <c r="E62" s="28">
        <v>14358</v>
      </c>
      <c r="F62" s="28">
        <v>12885</v>
      </c>
      <c r="G62" s="28">
        <v>21243</v>
      </c>
      <c r="H62" s="28">
        <v>18976</v>
      </c>
      <c r="I62" s="28">
        <v>13764</v>
      </c>
      <c r="J62" s="28"/>
    </row>
    <row r="63" spans="1:10" x14ac:dyDescent="0.25">
      <c r="A63" s="26" t="s">
        <v>34</v>
      </c>
      <c r="B63" s="27" t="s">
        <v>46</v>
      </c>
      <c r="C63" s="27" t="s">
        <v>26</v>
      </c>
      <c r="D63" s="28">
        <v>5490</v>
      </c>
      <c r="E63" s="28">
        <v>14375</v>
      </c>
      <c r="F63" s="28">
        <v>14167</v>
      </c>
      <c r="G63" s="28">
        <v>15868</v>
      </c>
      <c r="H63" s="28">
        <v>15641</v>
      </c>
      <c r="I63" s="28">
        <v>14065</v>
      </c>
      <c r="J63" s="28"/>
    </row>
    <row r="64" spans="1:10" x14ac:dyDescent="0.25">
      <c r="A64" s="26" t="s">
        <v>35</v>
      </c>
      <c r="B64" s="27" t="s">
        <v>46</v>
      </c>
      <c r="C64" s="27" t="s">
        <v>26</v>
      </c>
      <c r="D64" s="28">
        <v>11710</v>
      </c>
      <c r="E64" s="28">
        <v>16806</v>
      </c>
      <c r="F64" s="28">
        <v>19055</v>
      </c>
      <c r="G64" s="28">
        <v>12027</v>
      </c>
      <c r="H64" s="28">
        <v>12744</v>
      </c>
      <c r="I64" s="28">
        <v>14554</v>
      </c>
      <c r="J64" s="28"/>
    </row>
    <row r="65" spans="1:10" x14ac:dyDescent="0.25">
      <c r="A65" s="26" t="s">
        <v>36</v>
      </c>
      <c r="B65" s="27" t="s">
        <v>46</v>
      </c>
      <c r="C65" s="27" t="s">
        <v>26</v>
      </c>
      <c r="D65" s="28">
        <v>13873</v>
      </c>
      <c r="E65" s="28">
        <v>14251</v>
      </c>
      <c r="F65" s="28">
        <v>9494</v>
      </c>
      <c r="G65" s="28">
        <v>14600</v>
      </c>
      <c r="H65" s="28">
        <v>14056</v>
      </c>
      <c r="I65" s="28">
        <v>15407</v>
      </c>
      <c r="J65" s="28"/>
    </row>
    <row r="66" spans="1:10" x14ac:dyDescent="0.25">
      <c r="A66" s="26"/>
      <c r="D66" s="28"/>
      <c r="E66" s="28"/>
      <c r="F66" s="28"/>
      <c r="G66" s="28"/>
      <c r="H66" s="28"/>
    </row>
    <row r="67" spans="1:10" x14ac:dyDescent="0.25">
      <c r="A67" s="26" t="s">
        <v>37</v>
      </c>
      <c r="B67" s="27" t="s">
        <v>46</v>
      </c>
      <c r="C67" s="27" t="s">
        <v>27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</row>
    <row r="68" spans="1:10" x14ac:dyDescent="0.25">
      <c r="A68" s="26" t="s">
        <v>38</v>
      </c>
      <c r="B68" s="27" t="s">
        <v>46</v>
      </c>
      <c r="C68" s="27" t="s">
        <v>27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</row>
    <row r="69" spans="1:10" x14ac:dyDescent="0.25">
      <c r="A69" s="26" t="s">
        <v>39</v>
      </c>
      <c r="B69" s="27" t="s">
        <v>46</v>
      </c>
      <c r="C69" s="27" t="s">
        <v>27</v>
      </c>
      <c r="D69" s="28">
        <v>30842</v>
      </c>
      <c r="E69" s="28">
        <v>21793</v>
      </c>
      <c r="F69" s="28">
        <v>28415</v>
      </c>
      <c r="G69" s="28">
        <v>27831</v>
      </c>
      <c r="H69" s="28">
        <v>28248</v>
      </c>
      <c r="I69" s="28">
        <v>30424</v>
      </c>
      <c r="J69" s="28">
        <v>30008</v>
      </c>
    </row>
    <row r="70" spans="1:10" x14ac:dyDescent="0.25">
      <c r="A70" s="26" t="s">
        <v>40</v>
      </c>
      <c r="B70" s="27" t="s">
        <v>46</v>
      </c>
      <c r="C70" s="27" t="s">
        <v>27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/>
    </row>
    <row r="71" spans="1:10" x14ac:dyDescent="0.25">
      <c r="A71" s="26" t="s">
        <v>41</v>
      </c>
      <c r="B71" s="27" t="s">
        <v>46</v>
      </c>
      <c r="C71" s="27" t="s">
        <v>27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/>
    </row>
    <row r="72" spans="1:10" x14ac:dyDescent="0.25">
      <c r="A72" s="26" t="s">
        <v>42</v>
      </c>
      <c r="B72" s="27" t="s">
        <v>46</v>
      </c>
      <c r="C72" s="27" t="s">
        <v>27</v>
      </c>
      <c r="D72" s="28">
        <v>34227</v>
      </c>
      <c r="E72" s="28">
        <v>27752</v>
      </c>
      <c r="F72" s="28">
        <v>28920</v>
      </c>
      <c r="G72" s="28">
        <v>27848</v>
      </c>
      <c r="H72" s="28">
        <v>29867</v>
      </c>
      <c r="I72" s="28">
        <v>30710</v>
      </c>
      <c r="J72" s="28"/>
    </row>
    <row r="73" spans="1:10" x14ac:dyDescent="0.25">
      <c r="A73" s="26" t="s">
        <v>43</v>
      </c>
      <c r="B73" s="27" t="s">
        <v>46</v>
      </c>
      <c r="C73" s="27" t="s">
        <v>27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/>
    </row>
    <row r="74" spans="1:10" x14ac:dyDescent="0.25">
      <c r="A74" s="26" t="s">
        <v>44</v>
      </c>
      <c r="B74" s="27" t="s">
        <v>46</v>
      </c>
      <c r="C74" s="27" t="s">
        <v>27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/>
    </row>
    <row r="75" spans="1:10" x14ac:dyDescent="0.25">
      <c r="A75" s="26" t="s">
        <v>45</v>
      </c>
      <c r="B75" s="27" t="s">
        <v>46</v>
      </c>
      <c r="C75" s="27" t="s">
        <v>27</v>
      </c>
      <c r="D75" s="28">
        <v>25640</v>
      </c>
      <c r="E75" s="28">
        <v>29349</v>
      </c>
      <c r="F75" s="28">
        <v>31202</v>
      </c>
      <c r="G75" s="28">
        <v>30048</v>
      </c>
      <c r="H75" s="28">
        <v>30407</v>
      </c>
      <c r="I75" s="28">
        <v>31389</v>
      </c>
      <c r="J75" s="28"/>
    </row>
    <row r="76" spans="1:10" x14ac:dyDescent="0.25">
      <c r="A76" s="26" t="s">
        <v>34</v>
      </c>
      <c r="B76" s="27" t="s">
        <v>46</v>
      </c>
      <c r="C76" s="27" t="s">
        <v>27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</row>
    <row r="77" spans="1:10" x14ac:dyDescent="0.25">
      <c r="A77" s="26" t="s">
        <v>35</v>
      </c>
      <c r="B77" s="27" t="s">
        <v>46</v>
      </c>
      <c r="C77" s="27" t="s">
        <v>27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/>
    </row>
    <row r="78" spans="1:10" x14ac:dyDescent="0.25">
      <c r="A78" s="26" t="s">
        <v>36</v>
      </c>
      <c r="B78" s="27" t="s">
        <v>46</v>
      </c>
      <c r="C78" s="27" t="s">
        <v>27</v>
      </c>
      <c r="D78" s="28">
        <v>38250</v>
      </c>
      <c r="E78" s="28">
        <v>32126</v>
      </c>
      <c r="F78" s="28">
        <v>31876</v>
      </c>
      <c r="G78" s="28">
        <v>34580</v>
      </c>
      <c r="H78" s="28">
        <v>31053</v>
      </c>
      <c r="I78" s="28">
        <v>32784</v>
      </c>
      <c r="J78" s="28"/>
    </row>
    <row r="80" spans="1:10" x14ac:dyDescent="0.25">
      <c r="J80" s="2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Chart</vt:lpstr>
      <vt:lpstr>Raw Data</vt:lpstr>
      <vt:lpstr>Chart!Print_Area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dcterms:created xsi:type="dcterms:W3CDTF">2023-01-05T12:41:03Z</dcterms:created>
  <dcterms:modified xsi:type="dcterms:W3CDTF">2026-05-26T18:09:15Z</dcterms:modified>
</cp:coreProperties>
</file>